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952" firstSheet="7" activeTab="11"/>
  </bookViews>
  <sheets>
    <sheet name="封面" sheetId="1" r:id="rId1"/>
    <sheet name="目录" sheetId="2" r:id="rId2"/>
    <sheet name="单位编报说明" sheetId="3" r:id="rId3"/>
    <sheet name="表1-部门收支总表（" sheetId="4" r:id="rId4"/>
    <sheet name="表2-收入预算总表" sheetId="5" r:id="rId5"/>
    <sheet name="表3-支出预算汇总表" sheetId="6" r:id="rId6"/>
    <sheet name="表4-支出预算分类总表" sheetId="7" r:id="rId7"/>
    <sheet name="表5-基本支出预算明细表—工资福利支出" sheetId="8" r:id="rId8"/>
    <sheet name="表6-基本支出预算明细表—商品和服务支出" sheetId="9" r:id="rId9"/>
    <sheet name="表7-基本支出预算明细表—对个人和家庭的补助" sheetId="10" r:id="rId10"/>
    <sheet name="表8-政府性基金拨款支出情况表" sheetId="11" r:id="rId11"/>
    <sheet name="表9-“三公”经费" sheetId="12" r:id="rId12"/>
  </sheets>
  <definedNames>
    <definedName name="a">#REF!</definedName>
    <definedName name="A0">#REF!</definedName>
    <definedName name="maocuhui">#REF!</definedName>
    <definedName name="_xlnm.Print_Area" localSheetId="3">'表1-部门收支总表（'!$A$1:$H$36</definedName>
    <definedName name="_xlnm.Print_Area" localSheetId="2">'单位编报说明'!$B$3:$B$30</definedName>
    <definedName name="_xlnm.Print_Titles" localSheetId="3">'表1-部门收支总表（'!$1:$5</definedName>
    <definedName name="_xlnm.Print_Titles" localSheetId="4">'表2-收入预算总表'!$1:$6</definedName>
    <definedName name="_xlnm.Print_Titles" localSheetId="5">'表3-支出预算汇总表'!$1:$6</definedName>
    <definedName name="_xlnm.Print_Titles" localSheetId="6">'表4-支出预算分类总表'!$1:$6</definedName>
    <definedName name="_xlnm.Print_Titles" localSheetId="7">'表5-基本支出预算明细表—工资福利支出'!$1:$6</definedName>
    <definedName name="_xlnm.Print_Titles" localSheetId="8">'表6-基本支出预算明细表—商品和服务支出'!$1:$6</definedName>
    <definedName name="_xlnm.Print_Titles" localSheetId="9">'表7-基本支出预算明细表—对个人和家庭的补助'!$1:$6</definedName>
    <definedName name="_xlnm.Print_Titles" localSheetId="10">'表8-政府性基金拨款支出情况表'!$1:$6</definedName>
    <definedName name="_xlnm.Print_Titles" hidden="1">#N/A</definedName>
    <definedName name="Sheet1" localSheetId="11">#REF!</definedName>
    <definedName name="Sheet1">#REF!</definedName>
    <definedName name="地区名称">#REF!</definedName>
    <definedName name="加快国际恐怖">#REF!</definedName>
  </definedNames>
  <calcPr fullCalcOnLoad="1"/>
</workbook>
</file>

<file path=xl/sharedStrings.xml><?xml version="1.0" encoding="utf-8"?>
<sst xmlns="http://schemas.openxmlformats.org/spreadsheetml/2006/main" count="385" uniqueCount="257">
  <si>
    <t>汨罗市2018年部门预算公开明细表</t>
  </si>
  <si>
    <t>部门编码：</t>
  </si>
  <si>
    <t>部门名称：</t>
  </si>
  <si>
    <t>汨罗市公安局交通警察大队</t>
  </si>
  <si>
    <t>单位负责人：</t>
  </si>
  <si>
    <t>尹飞龙</t>
  </si>
  <si>
    <t>财务负责人： 李波</t>
  </si>
  <si>
    <t>填报人： 余娟</t>
  </si>
  <si>
    <t>目  录</t>
  </si>
  <si>
    <t>序号</t>
  </si>
  <si>
    <t>表名</t>
  </si>
  <si>
    <t>部门预算系统表格名称</t>
  </si>
  <si>
    <t>对应部门预算公开表格名称</t>
  </si>
  <si>
    <t>1.</t>
  </si>
  <si>
    <t>单位编报说明</t>
  </si>
  <si>
    <t>2.</t>
  </si>
  <si>
    <t>预算01表</t>
  </si>
  <si>
    <t>部门预算收支总表</t>
  </si>
  <si>
    <t>部门收支总表</t>
  </si>
  <si>
    <t>3.</t>
  </si>
  <si>
    <t>预算02表</t>
  </si>
  <si>
    <t>收入预算总表</t>
  </si>
  <si>
    <t>部门收入总体情况表/财政拨款收支总体情况表</t>
  </si>
  <si>
    <t>4.</t>
  </si>
  <si>
    <t>预算03表</t>
  </si>
  <si>
    <t>支出预算汇总表</t>
  </si>
  <si>
    <t>部门支出总体情况表</t>
  </si>
  <si>
    <t>5.</t>
  </si>
  <si>
    <t>预算04表</t>
  </si>
  <si>
    <t>支出预算分类总表</t>
  </si>
  <si>
    <t>一般公共预算支出情况表</t>
  </si>
  <si>
    <t>6.</t>
  </si>
  <si>
    <t>预算05表</t>
  </si>
  <si>
    <t>基本支出预算明细表—工资福利支出</t>
  </si>
  <si>
    <t>一般公共预算基本支出情况表</t>
  </si>
  <si>
    <t>7.</t>
  </si>
  <si>
    <t>预算06表</t>
  </si>
  <si>
    <t>基本支出预算明细表—商品和服务支出</t>
  </si>
  <si>
    <t>8.</t>
  </si>
  <si>
    <t>预算07表</t>
  </si>
  <si>
    <t>基本支出预算明细表—对个人和家庭的补助</t>
  </si>
  <si>
    <t>9.</t>
  </si>
  <si>
    <t>预算08表</t>
  </si>
  <si>
    <t>政府性基金拨款支出预算表</t>
  </si>
  <si>
    <t>政府性基金预算支出情况表</t>
  </si>
  <si>
    <t>10.</t>
  </si>
  <si>
    <t>预算09表</t>
  </si>
  <si>
    <t>“三公”经费预算公开表</t>
  </si>
  <si>
    <t>2018年度部门预算编报说明</t>
  </si>
  <si>
    <t xml:space="preserve"> </t>
  </si>
  <si>
    <t>一、部门主要职责及机构设置情况</t>
  </si>
  <si>
    <t>（一）部门主要职责
1、贯彻执行国家有关道路交通安全、交通秩序的法律、法规和政策;研究拟订全市道路交通安全、秩序的发展计划。
2、组织指导全市公安交警维护道路交通秩序;参与研究城市建设、道路交通和安全设施的规划;参与道路交通安全设施的监督、管理，依法打击破坏道路交通安全设施等违法犯罪活动。
3、参与对涉及交通安全、交通秩序的停车场(库)、车辆依靠站点的规划建设和挖掘、占用道路的审批管理工作。
4、负责全市道路交通事故的预防和调处工作，参与查处特大交通事故;组织建设和开展交通安全宣传教育活动。
5、组织全市公安交警队伍的纪律作风建设、宣传教育、思想政治工作和业务培训。
6、负责全市公安交通管理部门的交通管理科学技术的研究、规划和组织推广、应用，以及通信、计算机应用的规划指导。
7、组织、参与各协调重大交通警(保)卫工作;指导、监督全市公路巡逻民警的执法活动和处置重大突发性事件;协同其他警种维护道路治安秩序，打击车匪路霸。
8、承办市委、市人民政府和市公安局交办的其他事项。公安交警部门工作职能为道路交通安全管理。</t>
  </si>
  <si>
    <t>（二）机构设置情况</t>
  </si>
  <si>
    <t>我单位全部为财政全额拨款单位，执行行政单位会计制度。</t>
  </si>
  <si>
    <t>二、2018年度部门预算表</t>
  </si>
  <si>
    <t>2018年度部门预算公开表包括：《预算收支总表》、《部门收入总体情况表》、《部门支出总体情况表》、《预算经费拨款表》、《2018年财政拨款收支总表》、《2018年度部门一般公共预算支出表》、《2018年度部门一般公共预算基本支出表》、《部门政府性基金预算支出情况表》《 “三公”经费预算公开表》，共计九张表。（公开表格附后）</t>
  </si>
  <si>
    <t>三、2018年度部门预算情况说明</t>
  </si>
  <si>
    <t>1、年度收支预算情况。我部门2018年度预算总收入 1474.59 万元，比2017年增加36.38万元；本年预算总支出1474.59万元，比2017年增加36.38万元。</t>
  </si>
  <si>
    <t>2、年度收入预算情况。我部门2018年度收入 1474.59 万元，其中：经费拨款546.59万元、纳入预算管理的非税收入拨款 920 万元、上年结转 8 万元。</t>
  </si>
  <si>
    <t>3、年度支出预算情况。我部门2018年度支出 1474.59 万元，其中基本支出1348.59万元（工资福利支出 850.39 万元、商品和服务支出 496.80 万元、其他工资福利支出 1.40 万元），项目支出 126 万元（项目支出具体内容:①交通事故救助基金36万元；②协警45万元；③电子监控交通信号灯维修9万元；④交通事故鉴定费用5万元；⑤人民调解委员会27万元；⑥事故隐患、危害路段排查整治经费4万元）。</t>
  </si>
  <si>
    <t>4、年度一般公共预算财政拨款“三公”经费支出预算情况。我部门2018年度“三公”经费支出合计为156万元，比2017年决算数减少11万元，减少6 %，比2017年预算数减少 9 万元，减少 5 %。减少原因主要为严格执行中央八项规定，厉行节约控制“三公”经费支出。</t>
  </si>
  <si>
    <t>5、其他重要事项。</t>
  </si>
  <si>
    <t xml:space="preserve">①机关运行经费预算情况。本部门2018年度机关运行经费预算496.8万元，比2017年减少49.41万元，原因为厉行节约控制办公费用开支。   </t>
  </si>
  <si>
    <t>②年度政府采购支出预算情况。2018年度单位政府采购预算支出 60 万元，其中政府采购货物支出 60 万元。</t>
  </si>
  <si>
    <t>四、专业名词解释</t>
  </si>
  <si>
    <t>（一）机关运行经费：为保障行政单位（包括参照公务员法管理的事业单位）运行，用当年财政拨款安排的用于购买货物和服务的各项资金，包括办公及印刷费、邮电费、差旅费、会议费、福利费、日常维修费、办公用房水电费、办公用房取暖费、办公用房物业管理费、公务用车运行维护费以及其他费用。</t>
  </si>
  <si>
    <t>（二）“三公”经费：纳入省财政预算管理的“三公“经费，是指用当年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及燃料费、维修费、保险费等支出；因公出国（境）费反映单位公务出国（境）的国际旅费、国外城市间交通费、住宿费等支出。</t>
  </si>
  <si>
    <t>（三）基本支出：指为保障机构正常运转、完成日常工作任务而发生的人员支出和公用支出。</t>
  </si>
  <si>
    <t>（四）项目支出：指在基本支出之外完成特定行政任务和事业发展目标所发生的支出。</t>
  </si>
  <si>
    <t xml:space="preserve">                                                      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</si>
  <si>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</si>
  <si>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</si>
  <si>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</si>
  <si>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</si>
  <si>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</si>
  <si>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</si>
  <si>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</si>
  <si>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</si>
  <si>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</si>
  <si>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</si>
  <si>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</si>
  <si>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</si>
  <si>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</si>
  <si>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</si>
  <si>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</si>
  <si>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</si>
  <si>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</si>
  <si>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</si>
  <si>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</si>
  <si>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</si>
  <si>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</si>
  <si>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</si>
  <si>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</si>
  <si>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</si>
  <si>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</si>
  <si>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</si>
  <si>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</si>
  <si>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</si>
  <si>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</si>
  <si>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</si>
  <si>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</si>
  <si>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</si>
  <si>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</si>
  <si>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</si>
  <si>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</si>
  <si>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</si>
  <si>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</si>
  <si>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</si>
  <si>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</si>
  <si>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</si>
  <si>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</si>
  <si>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</si>
  <si>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</si>
  <si>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</si>
  <si>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</si>
  <si>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</si>
  <si>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</si>
  <si>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</si>
  <si>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</si>
  <si>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</si>
  <si>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</si>
  <si>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</si>
  <si>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</si>
  <si>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</si>
  <si>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</si>
  <si>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</si>
  <si>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</si>
  <si>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</si>
  <si>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</si>
  <si>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</si>
  <si>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</si>
  <si>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</si>
  <si>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</si>
  <si>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</si>
  <si>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</si>
  <si>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</si>
  <si>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</si>
  <si>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</si>
  <si>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</si>
  <si>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</si>
  <si>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</si>
  <si>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</si>
  <si>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</si>
  <si>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</si>
  <si>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</si>
  <si>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</si>
  <si>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</si>
  <si>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</si>
  <si>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</si>
  <si>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</si>
  <si>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</si>
  <si>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</si>
  <si>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</si>
  <si>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</si>
  <si>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</si>
  <si>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</si>
  <si>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</si>
  <si>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</si>
  <si>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</si>
  <si>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</si>
  <si>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</si>
  <si>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</si>
  <si>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</si>
  <si>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</si>
  <si>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</si>
  <si>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</si>
  <si>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</si>
  <si>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</si>
  <si>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</si>
  <si>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</si>
  <si>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110003</t>
  </si>
  <si>
    <t>汨罗市公安局</t>
  </si>
  <si>
    <t>功能科目</t>
  </si>
  <si>
    <t>单位名称(功能科目)</t>
  </si>
  <si>
    <t>总  计</t>
  </si>
  <si>
    <t>公共财政拨款合计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</si>
  <si>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</si>
  <si>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</si>
  <si>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</si>
  <si>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</si>
  <si>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</si>
  <si>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</si>
  <si>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</si>
  <si>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</si>
  <si>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</si>
  <si>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</si>
  <si>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</si>
  <si>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</si>
  <si>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</si>
  <si>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</si>
  <si>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</si>
  <si>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</si>
  <si>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</si>
  <si>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</si>
  <si>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110</t>
  </si>
  <si>
    <t>交通</t>
  </si>
  <si>
    <t>行政运行(公安)</t>
  </si>
  <si>
    <t>单位：元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</si>
  <si>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</si>
  <si>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</si>
  <si>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</si>
  <si>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</si>
  <si>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</si>
  <si>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</si>
  <si>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</si>
  <si>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</si>
  <si>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</si>
  <si>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</si>
  <si>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</si>
  <si>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</si>
  <si>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</si>
  <si>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</si>
  <si>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</si>
  <si>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</si>
  <si>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</si>
  <si>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</si>
  <si>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.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</si>
  <si>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</si>
  <si>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</si>
  <si>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</si>
  <si>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</si>
  <si>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</si>
  <si>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</si>
  <si>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</si>
  <si>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</si>
  <si>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</si>
  <si>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</si>
  <si>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</si>
  <si>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</si>
  <si>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</si>
  <si>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</si>
  <si>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</si>
  <si>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</si>
  <si>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</si>
  <si>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</si>
  <si>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</si>
  <si>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</si>
  <si>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</si>
  <si>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</si>
  <si>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</si>
  <si>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</si>
  <si>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</si>
  <si>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</si>
  <si>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</si>
  <si>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</si>
  <si>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</si>
  <si>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事业单位经营支出</t>
  </si>
  <si>
    <t>2018年“三公”经费预算情况表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</si>
  <si>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</si>
  <si>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</si>
  <si>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</si>
  <si>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</si>
  <si>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</si>
  <si>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</si>
  <si>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</si>
  <si>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</si>
  <si>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（2）公务用车购置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</si>
</sst>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#,##0.00_);[Red]\(#,##0.00\)"/>
    <numFmt numFmtId="181" formatCode="* #,##0.00;* \-#,##0.00;* &quot;&quot;??;@"/>
  </numFmts>
  <fonts count="67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楷体_GB2312"/>
      <family val="0"/>
    </font>
    <font>
      <sz val="10"/>
      <name val="宋体"/>
      <family val="0"/>
    </font>
    <font>
      <sz val="18"/>
      <name val="黑体"/>
      <family val="3"/>
    </font>
    <font>
      <sz val="12"/>
      <name val="华文中宋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3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0"/>
      <name val="黑体"/>
      <family val="3"/>
    </font>
    <font>
      <b/>
      <sz val="15"/>
      <name val="宋体"/>
      <family val="0"/>
    </font>
    <font>
      <b/>
      <sz val="10"/>
      <name val="Arial"/>
      <family val="2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52"/>
      <name val="宋体"/>
      <family val="0"/>
    </font>
    <font>
      <sz val="12"/>
      <name val="Arial"/>
      <family val="2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</borders>
  <cellStyleXfs count="1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30" fillId="3" borderId="1" applyNumberFormat="0" applyAlignment="0" applyProtection="0"/>
    <xf numFmtId="0" fontId="48" fillId="4" borderId="0" applyNumberFormat="0" applyBorder="0" applyAlignment="0" applyProtection="0"/>
    <xf numFmtId="0" fontId="49" fillId="5" borderId="2" applyNumberFormat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27" fillId="3" borderId="3" applyNumberFormat="0" applyAlignment="0" applyProtection="0"/>
    <xf numFmtId="0" fontId="48" fillId="6" borderId="0" applyNumberFormat="0" applyBorder="0" applyAlignment="0" applyProtection="0"/>
    <xf numFmtId="0" fontId="50" fillId="7" borderId="0" applyNumberFormat="0" applyBorder="0" applyAlignment="0" applyProtection="0"/>
    <xf numFmtId="179" fontId="0" fillId="0" borderId="0" applyFont="0" applyFill="0" applyBorder="0" applyAlignment="0" applyProtection="0"/>
    <xf numFmtId="0" fontId="51" fillId="8" borderId="0" applyNumberFormat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24" fillId="9" borderId="0" applyNumberFormat="0" applyBorder="0" applyAlignment="0" applyProtection="0"/>
    <xf numFmtId="0" fontId="0" fillId="10" borderId="4" applyNumberFormat="0" applyFont="0" applyAlignment="0" applyProtection="0"/>
    <xf numFmtId="0" fontId="51" fillId="1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1" fillId="12" borderId="0" applyNumberFormat="0" applyBorder="0" applyAlignment="0" applyProtection="0"/>
    <xf numFmtId="0" fontId="54" fillId="0" borderId="7" applyNumberFormat="0" applyFill="0" applyAlignment="0" applyProtection="0"/>
    <xf numFmtId="0" fontId="51" fillId="13" borderId="0" applyNumberFormat="0" applyBorder="0" applyAlignment="0" applyProtection="0"/>
    <xf numFmtId="0" fontId="60" fillId="14" borderId="8" applyNumberFormat="0" applyAlignment="0" applyProtection="0"/>
    <xf numFmtId="0" fontId="61" fillId="14" borderId="2" applyNumberFormat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62" fillId="17" borderId="9" applyNumberFormat="0" applyAlignment="0" applyProtection="0"/>
    <xf numFmtId="0" fontId="48" fillId="18" borderId="0" applyNumberFormat="0" applyBorder="0" applyAlignment="0" applyProtection="0"/>
    <xf numFmtId="0" fontId="51" fillId="19" borderId="0" applyNumberFormat="0" applyBorder="0" applyAlignment="0" applyProtection="0"/>
    <xf numFmtId="0" fontId="63" fillId="0" borderId="10" applyNumberFormat="0" applyFill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64" fillId="0" borderId="11" applyNumberFormat="0" applyFill="0" applyAlignment="0" applyProtection="0"/>
    <xf numFmtId="0" fontId="65" fillId="22" borderId="0" applyNumberFormat="0" applyBorder="0" applyAlignment="0" applyProtection="0"/>
    <xf numFmtId="0" fontId="20" fillId="9" borderId="0" applyNumberFormat="0" applyBorder="0" applyAlignment="0" applyProtection="0"/>
    <xf numFmtId="0" fontId="66" fillId="23" borderId="0" applyNumberFormat="0" applyBorder="0" applyAlignment="0" applyProtection="0"/>
    <xf numFmtId="0" fontId="20" fillId="24" borderId="0" applyNumberFormat="0" applyBorder="0" applyAlignment="0" applyProtection="0"/>
    <xf numFmtId="0" fontId="48" fillId="25" borderId="0" applyNumberFormat="0" applyBorder="0" applyAlignment="0" applyProtection="0"/>
    <xf numFmtId="0" fontId="51" fillId="26" borderId="0" applyNumberFormat="0" applyBorder="0" applyAlignment="0" applyProtection="0"/>
    <xf numFmtId="0" fontId="20" fillId="27" borderId="0" applyNumberFormat="0" applyBorder="0" applyAlignment="0" applyProtection="0"/>
    <xf numFmtId="0" fontId="43" fillId="0" borderId="12" applyNumberFormat="0" applyFill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30" fillId="3" borderId="1" applyNumberFormat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41" fontId="2" fillId="0" borderId="0" applyFont="0" applyFill="0" applyBorder="0" applyAlignment="0" applyProtection="0"/>
    <xf numFmtId="0" fontId="51" fillId="32" borderId="0" applyNumberFormat="0" applyBorder="0" applyAlignment="0" applyProtection="0"/>
    <xf numFmtId="41" fontId="2" fillId="0" borderId="0" applyFont="0" applyFill="0" applyBorder="0" applyAlignment="0" applyProtection="0"/>
    <xf numFmtId="0" fontId="51" fillId="33" borderId="0" applyNumberFormat="0" applyBorder="0" applyAlignment="0" applyProtection="0"/>
    <xf numFmtId="0" fontId="20" fillId="2" borderId="0" applyNumberFormat="0" applyBorder="0" applyAlignment="0" applyProtection="0"/>
    <xf numFmtId="0" fontId="48" fillId="34" borderId="0" applyNumberFormat="0" applyBorder="0" applyAlignment="0" applyProtection="0"/>
    <xf numFmtId="0" fontId="27" fillId="3" borderId="3" applyNumberFormat="0" applyAlignment="0" applyProtection="0"/>
    <xf numFmtId="0" fontId="48" fillId="35" borderId="0" applyNumberFormat="0" applyBorder="0" applyAlignment="0" applyProtection="0"/>
    <xf numFmtId="0" fontId="51" fillId="36" borderId="0" applyNumberFormat="0" applyBorder="0" applyAlignment="0" applyProtection="0"/>
    <xf numFmtId="0" fontId="48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33" fillId="40" borderId="0" applyNumberFormat="0" applyBorder="0" applyAlignment="0" applyProtection="0"/>
    <xf numFmtId="0" fontId="48" fillId="41" borderId="0" applyNumberFormat="0" applyBorder="0" applyAlignment="0" applyProtection="0"/>
    <xf numFmtId="0" fontId="51" fillId="42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0" fillId="0" borderId="0">
      <alignment/>
      <protection/>
    </xf>
    <xf numFmtId="0" fontId="20" fillId="16" borderId="0" applyNumberFormat="0" applyBorder="0" applyAlignment="0" applyProtection="0"/>
    <xf numFmtId="0" fontId="2" fillId="0" borderId="0">
      <alignment/>
      <protection/>
    </xf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20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0" fillId="0" borderId="0">
      <alignment/>
      <protection/>
    </xf>
    <xf numFmtId="0" fontId="24" fillId="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28" fillId="0" borderId="0">
      <alignment/>
      <protection/>
    </xf>
    <xf numFmtId="0" fontId="24" fillId="49" borderId="0" applyNumberFormat="0" applyBorder="0" applyAlignment="0" applyProtection="0"/>
    <xf numFmtId="0" fontId="1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8" fillId="0" borderId="0">
      <alignment/>
      <protection/>
    </xf>
    <xf numFmtId="0" fontId="2" fillId="0" borderId="0">
      <alignment/>
      <protection/>
    </xf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32" fillId="50" borderId="17" applyNumberFormat="0" applyAlignment="0" applyProtection="0"/>
    <xf numFmtId="0" fontId="32" fillId="50" borderId="1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24" fillId="49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33" fillId="40" borderId="0" applyNumberFormat="0" applyBorder="0" applyAlignment="0" applyProtection="0"/>
    <xf numFmtId="0" fontId="22" fillId="27" borderId="3" applyNumberFormat="0" applyAlignment="0" applyProtection="0"/>
    <xf numFmtId="0" fontId="22" fillId="27" borderId="3" applyNumberFormat="0" applyAlignment="0" applyProtection="0"/>
    <xf numFmtId="0" fontId="28" fillId="0" borderId="0">
      <alignment/>
      <protection/>
    </xf>
    <xf numFmtId="0" fontId="2" fillId="54" borderId="18" applyNumberFormat="0" applyFont="0" applyAlignment="0" applyProtection="0"/>
    <xf numFmtId="0" fontId="2" fillId="54" borderId="18" applyNumberFormat="0" applyFont="0" applyAlignment="0" applyProtection="0"/>
  </cellStyleXfs>
  <cellXfs count="209">
    <xf numFmtId="0" fontId="0" fillId="0" borderId="0" xfId="0" applyAlignment="1">
      <alignment/>
    </xf>
    <xf numFmtId="0" fontId="2" fillId="0" borderId="0" xfId="134" applyFill="1">
      <alignment/>
      <protection/>
    </xf>
    <xf numFmtId="0" fontId="3" fillId="0" borderId="0" xfId="134" applyFont="1" applyFill="1">
      <alignment/>
      <protection/>
    </xf>
    <xf numFmtId="0" fontId="2" fillId="0" borderId="0" xfId="134">
      <alignment/>
      <protection/>
    </xf>
    <xf numFmtId="0" fontId="2" fillId="0" borderId="0" xfId="134" applyAlignment="1">
      <alignment horizontal="center"/>
      <protection/>
    </xf>
    <xf numFmtId="0" fontId="4" fillId="0" borderId="0" xfId="21" applyNumberFormat="1" applyFont="1" applyFill="1" applyAlignment="1">
      <alignment horizontal="right" vertical="center"/>
    </xf>
    <xf numFmtId="0" fontId="5" fillId="0" borderId="0" xfId="134" applyFont="1" applyFill="1" applyAlignment="1">
      <alignment horizontal="center" vertical="center"/>
      <protection/>
    </xf>
    <xf numFmtId="0" fontId="3" fillId="0" borderId="19" xfId="134" applyFont="1" applyFill="1" applyBorder="1" applyAlignment="1">
      <alignment vertical="center"/>
      <protection/>
    </xf>
    <xf numFmtId="0" fontId="3" fillId="0" borderId="0" xfId="134" applyFont="1" applyFill="1" applyAlignment="1">
      <alignment horizontal="center"/>
      <protection/>
    </xf>
    <xf numFmtId="0" fontId="3" fillId="0" borderId="0" xfId="134" applyFont="1" applyFill="1" applyAlignment="1">
      <alignment horizontal="right" vertical="center"/>
      <protection/>
    </xf>
    <xf numFmtId="0" fontId="0" fillId="0" borderId="20" xfId="134" applyFont="1" applyFill="1" applyBorder="1" applyAlignment="1">
      <alignment horizontal="center" vertical="center"/>
      <protection/>
    </xf>
    <xf numFmtId="0" fontId="0" fillId="0" borderId="21" xfId="134" applyFont="1" applyFill="1" applyBorder="1" applyAlignment="1">
      <alignment horizontal="center" vertical="center"/>
      <protection/>
    </xf>
    <xf numFmtId="0" fontId="0" fillId="0" borderId="22" xfId="134" applyFont="1" applyFill="1" applyBorder="1" applyAlignment="1">
      <alignment horizontal="center" vertical="center"/>
      <protection/>
    </xf>
    <xf numFmtId="0" fontId="0" fillId="0" borderId="23" xfId="134" applyFont="1" applyBorder="1" applyAlignment="1">
      <alignment horizontal="center" vertical="center"/>
      <protection/>
    </xf>
    <xf numFmtId="0" fontId="0" fillId="0" borderId="24" xfId="134" applyFont="1" applyFill="1" applyBorder="1" applyAlignment="1">
      <alignment horizontal="center" vertical="center"/>
      <protection/>
    </xf>
    <xf numFmtId="0" fontId="2" fillId="0" borderId="25" xfId="134" applyBorder="1">
      <alignment/>
      <protection/>
    </xf>
    <xf numFmtId="0" fontId="0" fillId="0" borderId="23" xfId="134" applyFont="1" applyBorder="1" applyAlignment="1">
      <alignment vertical="center"/>
      <protection/>
    </xf>
    <xf numFmtId="0" fontId="6" fillId="0" borderId="0" xfId="134" applyFont="1">
      <alignment/>
      <protection/>
    </xf>
    <xf numFmtId="0" fontId="0" fillId="0" borderId="25" xfId="134" applyFont="1" applyBorder="1" applyAlignment="1">
      <alignment horizontal="center" vertical="center"/>
      <protection/>
    </xf>
    <xf numFmtId="0" fontId="0" fillId="0" borderId="26" xfId="134" applyFont="1" applyBorder="1" applyAlignment="1">
      <alignment vertical="center"/>
      <protection/>
    </xf>
    <xf numFmtId="0" fontId="0" fillId="0" borderId="27" xfId="134" applyFont="1" applyFill="1" applyBorder="1" applyAlignment="1">
      <alignment horizontal="center" vertical="center"/>
      <protection/>
    </xf>
    <xf numFmtId="0" fontId="0" fillId="0" borderId="26" xfId="134" applyFont="1" applyBorder="1" applyAlignment="1">
      <alignment horizontal="left" vertical="center" wrapText="1"/>
      <protection/>
    </xf>
    <xf numFmtId="0" fontId="0" fillId="0" borderId="27" xfId="134" applyFont="1" applyBorder="1" applyAlignment="1">
      <alignment horizontal="center" vertical="center"/>
      <protection/>
    </xf>
    <xf numFmtId="0" fontId="0" fillId="0" borderId="28" xfId="134" applyFont="1" applyBorder="1" applyAlignment="1">
      <alignment horizontal="left" vertical="center" wrapText="1"/>
      <protection/>
    </xf>
    <xf numFmtId="0" fontId="0" fillId="0" borderId="29" xfId="134" applyFont="1" applyBorder="1" applyAlignment="1">
      <alignment horizontal="center" vertical="center"/>
      <protection/>
    </xf>
    <xf numFmtId="0" fontId="2" fillId="0" borderId="30" xfId="134" applyBorder="1">
      <alignment/>
      <protection/>
    </xf>
    <xf numFmtId="0" fontId="4" fillId="0" borderId="0" xfId="133" applyFont="1" applyFill="1" applyBorder="1" applyAlignment="1">
      <alignment horizontal="left" vertical="center"/>
      <protection/>
    </xf>
    <xf numFmtId="0" fontId="0" fillId="55" borderId="0" xfId="0" applyFill="1" applyAlignment="1">
      <alignment/>
    </xf>
    <xf numFmtId="0" fontId="0" fillId="0" borderId="0" xfId="0" applyFill="1" applyAlignment="1">
      <alignment/>
    </xf>
    <xf numFmtId="0" fontId="4" fillId="0" borderId="0" xfId="21" applyNumberFormat="1" applyFont="1" applyFill="1" applyAlignment="1">
      <alignment horizontal="center" vertical="center" wrapText="1"/>
    </xf>
    <xf numFmtId="0" fontId="7" fillId="0" borderId="0" xfId="21" applyNumberFormat="1" applyFont="1" applyFill="1" applyAlignment="1" applyProtection="1">
      <alignment horizontal="center" vertical="center" wrapText="1"/>
      <protection/>
    </xf>
    <xf numFmtId="49" fontId="4" fillId="0" borderId="0" xfId="21" applyNumberFormat="1" applyFont="1" applyFill="1" applyAlignment="1">
      <alignment vertical="center"/>
    </xf>
    <xf numFmtId="0" fontId="4" fillId="0" borderId="24" xfId="21" applyNumberFormat="1" applyFont="1" applyFill="1" applyBorder="1" applyAlignment="1" applyProtection="1">
      <alignment horizontal="center" vertical="center"/>
      <protection/>
    </xf>
    <xf numFmtId="0" fontId="4" fillId="0" borderId="31" xfId="21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32" xfId="21" applyNumberFormat="1" applyFont="1" applyFill="1" applyBorder="1" applyAlignment="1">
      <alignment horizontal="center" vertical="center" wrapText="1"/>
    </xf>
    <xf numFmtId="0" fontId="4" fillId="0" borderId="24" xfId="21" applyNumberFormat="1" applyFont="1" applyFill="1" applyBorder="1" applyAlignment="1" applyProtection="1">
      <alignment horizontal="center" vertical="center" wrapText="1"/>
      <protection/>
    </xf>
    <xf numFmtId="0" fontId="4" fillId="0" borderId="33" xfId="21" applyNumberFormat="1" applyFont="1" applyFill="1" applyBorder="1" applyAlignment="1">
      <alignment horizontal="center" vertical="center" wrapText="1"/>
    </xf>
    <xf numFmtId="0" fontId="4" fillId="0" borderId="34" xfId="21" applyNumberFormat="1" applyFont="1" applyFill="1" applyBorder="1" applyAlignment="1" applyProtection="1">
      <alignment horizontal="center" vertical="center" wrapText="1"/>
      <protection/>
    </xf>
    <xf numFmtId="0" fontId="4" fillId="55" borderId="24" xfId="21" applyNumberFormat="1" applyFont="1" applyFill="1" applyBorder="1" applyAlignment="1">
      <alignment horizontal="center" vertical="center" wrapText="1"/>
    </xf>
    <xf numFmtId="49" fontId="4" fillId="55" borderId="24" xfId="21" applyNumberFormat="1" applyFont="1" applyFill="1" applyBorder="1" applyAlignment="1">
      <alignment horizontal="center" vertical="center" wrapText="1"/>
    </xf>
    <xf numFmtId="180" fontId="4" fillId="55" borderId="24" xfId="21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49" fontId="4" fillId="0" borderId="24" xfId="21" applyNumberFormat="1" applyFont="1" applyFill="1" applyBorder="1" applyAlignment="1">
      <alignment horizontal="center" vertical="center"/>
    </xf>
    <xf numFmtId="0" fontId="4" fillId="0" borderId="24" xfId="21" applyNumberFormat="1" applyFont="1" applyFill="1" applyBorder="1" applyAlignment="1">
      <alignment horizontal="left" vertical="center"/>
    </xf>
    <xf numFmtId="181" fontId="4" fillId="0" borderId="24" xfId="21" applyNumberFormat="1" applyFont="1" applyFill="1" applyBorder="1" applyAlignment="1">
      <alignment horizontal="center" vertical="center"/>
    </xf>
    <xf numFmtId="49" fontId="4" fillId="0" borderId="0" xfId="21" applyNumberFormat="1" applyFont="1" applyFill="1" applyAlignment="1">
      <alignment horizontal="center" vertical="center"/>
    </xf>
    <xf numFmtId="0" fontId="4" fillId="0" borderId="0" xfId="21" applyNumberFormat="1" applyFont="1" applyFill="1" applyAlignment="1">
      <alignment horizontal="left" vertical="center"/>
    </xf>
    <xf numFmtId="181" fontId="4" fillId="0" borderId="0" xfId="21" applyNumberFormat="1" applyFont="1" applyFill="1" applyAlignment="1">
      <alignment horizontal="center" vertical="center"/>
    </xf>
    <xf numFmtId="0" fontId="0" fillId="0" borderId="0" xfId="21" applyNumberFormat="1" applyFont="1" applyFill="1" applyAlignment="1">
      <alignment vertical="center"/>
    </xf>
    <xf numFmtId="181" fontId="4" fillId="0" borderId="0" xfId="21" applyNumberFormat="1" applyFont="1" applyFill="1" applyAlignment="1">
      <alignment vertical="center"/>
    </xf>
    <xf numFmtId="181" fontId="4" fillId="0" borderId="34" xfId="21" applyNumberFormat="1" applyFont="1" applyFill="1" applyBorder="1" applyAlignment="1" applyProtection="1">
      <alignment horizontal="center" vertical="center" wrapText="1"/>
      <protection/>
    </xf>
    <xf numFmtId="181" fontId="4" fillId="0" borderId="35" xfId="21" applyNumberFormat="1" applyFont="1" applyFill="1" applyBorder="1" applyAlignment="1" applyProtection="1">
      <alignment horizontal="center" vertical="center" wrapText="1"/>
      <protection/>
    </xf>
    <xf numFmtId="181" fontId="4" fillId="0" borderId="24" xfId="21" applyNumberFormat="1" applyFont="1" applyFill="1" applyBorder="1" applyAlignment="1" applyProtection="1">
      <alignment horizontal="center" vertical="center" wrapText="1"/>
      <protection/>
    </xf>
    <xf numFmtId="0" fontId="4" fillId="0" borderId="0" xfId="21" applyNumberFormat="1" applyFont="1" applyFill="1" applyAlignment="1">
      <alignment vertical="center"/>
    </xf>
    <xf numFmtId="0" fontId="4" fillId="0" borderId="36" xfId="21" applyNumberFormat="1" applyFont="1" applyFill="1" applyBorder="1" applyAlignment="1" applyProtection="1">
      <alignment horizontal="right" vertical="center"/>
      <protection/>
    </xf>
    <xf numFmtId="0" fontId="4" fillId="0" borderId="33" xfId="21" applyNumberFormat="1" applyFont="1" applyFill="1" applyBorder="1" applyAlignment="1" applyProtection="1">
      <alignment horizontal="center" vertical="center" wrapText="1"/>
      <protection/>
    </xf>
    <xf numFmtId="0" fontId="0" fillId="0" borderId="34" xfId="21" applyNumberFormat="1" applyFont="1" applyFill="1" applyBorder="1" applyAlignment="1">
      <alignment horizontal="center" vertical="center" wrapText="1"/>
    </xf>
    <xf numFmtId="0" fontId="0" fillId="0" borderId="24" xfId="21" applyNumberFormat="1" applyFont="1" applyFill="1" applyBorder="1" applyAlignment="1">
      <alignment horizontal="center" vertical="center" wrapText="1"/>
    </xf>
    <xf numFmtId="0" fontId="0" fillId="55" borderId="0" xfId="21" applyNumberFormat="1" applyFont="1" applyFill="1" applyAlignment="1">
      <alignment vertical="center"/>
    </xf>
    <xf numFmtId="0" fontId="0" fillId="0" borderId="24" xfId="21" applyNumberFormat="1" applyFont="1" applyFill="1" applyBorder="1" applyAlignment="1">
      <alignment vertical="center"/>
    </xf>
    <xf numFmtId="0" fontId="0" fillId="0" borderId="24" xfId="21" applyNumberFormat="1" applyFont="1" applyFill="1" applyBorder="1" applyAlignment="1">
      <alignment horizontal="centerContinuous" vertical="center"/>
    </xf>
    <xf numFmtId="0" fontId="0" fillId="0" borderId="0" xfId="21" applyNumberFormat="1" applyFont="1" applyFill="1" applyAlignment="1">
      <alignment horizontal="centerContinuous" vertical="center"/>
    </xf>
    <xf numFmtId="0" fontId="4" fillId="0" borderId="0" xfId="21" applyNumberFormat="1" applyFont="1" applyAlignment="1">
      <alignment horizontal="right" vertical="center" wrapText="1"/>
    </xf>
    <xf numFmtId="0" fontId="4" fillId="0" borderId="0" xfId="21" applyNumberFormat="1" applyFont="1" applyFill="1" applyAlignment="1">
      <alignment horizontal="left" vertical="center" wrapText="1"/>
    </xf>
    <xf numFmtId="0" fontId="4" fillId="0" borderId="0" xfId="21" applyNumberFormat="1" applyFont="1" applyAlignment="1">
      <alignment horizontal="left" vertical="center" wrapText="1"/>
    </xf>
    <xf numFmtId="0" fontId="4" fillId="0" borderId="0" xfId="21" applyNumberFormat="1" applyFont="1" applyAlignment="1">
      <alignment horizontal="center" vertical="center" wrapText="1"/>
    </xf>
    <xf numFmtId="0" fontId="4" fillId="55" borderId="24" xfId="21" applyNumberFormat="1" applyFont="1" applyFill="1" applyBorder="1" applyAlignment="1" applyProtection="1">
      <alignment horizontal="center" vertical="center" wrapText="1"/>
      <protection/>
    </xf>
    <xf numFmtId="0" fontId="0" fillId="0" borderId="24" xfId="21" applyNumberFormat="1" applyFont="1" applyFill="1" applyBorder="1" applyAlignment="1" applyProtection="1">
      <alignment horizontal="center" vertical="center" wrapText="1"/>
      <protection/>
    </xf>
    <xf numFmtId="0" fontId="4" fillId="55" borderId="33" xfId="21" applyNumberFormat="1" applyFont="1" applyFill="1" applyBorder="1" applyAlignment="1" applyProtection="1">
      <alignment horizontal="center" vertical="center" wrapText="1"/>
      <protection/>
    </xf>
    <xf numFmtId="0" fontId="0" fillId="55" borderId="24" xfId="21" applyNumberFormat="1" applyFont="1" applyFill="1" applyBorder="1" applyAlignment="1">
      <alignment horizontal="center" vertical="center" wrapText="1"/>
    </xf>
    <xf numFmtId="0" fontId="4" fillId="0" borderId="24" xfId="21" applyNumberFormat="1" applyFont="1" applyFill="1" applyBorder="1" applyAlignment="1">
      <alignment horizontal="center" vertical="center" wrapText="1"/>
    </xf>
    <xf numFmtId="49" fontId="4" fillId="0" borderId="24" xfId="21" applyNumberFormat="1" applyFont="1" applyFill="1" applyBorder="1" applyAlignment="1">
      <alignment horizontal="center" vertical="center" wrapText="1"/>
    </xf>
    <xf numFmtId="180" fontId="4" fillId="0" borderId="24" xfId="21" applyNumberFormat="1" applyFon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0" fontId="4" fillId="0" borderId="24" xfId="21" applyNumberFormat="1" applyFont="1" applyFill="1" applyBorder="1" applyAlignment="1">
      <alignment horizontal="centerContinuous" vertical="center"/>
    </xf>
    <xf numFmtId="0" fontId="4" fillId="55" borderId="24" xfId="21" applyNumberFormat="1" applyFont="1" applyFill="1" applyBorder="1" applyAlignment="1">
      <alignment horizontal="centerContinuous" vertical="center"/>
    </xf>
    <xf numFmtId="0" fontId="4" fillId="0" borderId="24" xfId="21" applyNumberFormat="1" applyFont="1" applyBorder="1" applyAlignment="1">
      <alignment horizontal="centerContinuous" vertical="center"/>
    </xf>
    <xf numFmtId="0" fontId="4" fillId="0" borderId="0" xfId="21" applyNumberFormat="1" applyFont="1" applyAlignment="1">
      <alignment horizontal="centerContinuous" vertical="center"/>
    </xf>
    <xf numFmtId="0" fontId="4" fillId="0" borderId="0" xfId="21" applyNumberFormat="1" applyFont="1" applyFill="1" applyAlignment="1">
      <alignment horizontal="centerContinuous" vertical="center"/>
    </xf>
    <xf numFmtId="0" fontId="0" fillId="0" borderId="0" xfId="21" applyNumberFormat="1" applyFont="1" applyAlignment="1">
      <alignment vertical="center"/>
    </xf>
    <xf numFmtId="0" fontId="4" fillId="0" borderId="0" xfId="21" applyNumberFormat="1" applyFont="1" applyFill="1" applyAlignment="1" applyProtection="1">
      <alignment horizontal="right" vertical="center" wrapText="1"/>
      <protection/>
    </xf>
    <xf numFmtId="0" fontId="4" fillId="0" borderId="36" xfId="21" applyNumberFormat="1" applyFont="1" applyFill="1" applyBorder="1" applyAlignment="1" applyProtection="1">
      <alignment/>
      <protection/>
    </xf>
    <xf numFmtId="0" fontId="0" fillId="55" borderId="24" xfId="21" applyNumberFormat="1" applyFont="1" applyFill="1" applyBorder="1" applyAlignment="1" applyProtection="1">
      <alignment horizontal="center" vertical="center" wrapText="1"/>
      <protection/>
    </xf>
    <xf numFmtId="180" fontId="0" fillId="0" borderId="24" xfId="21" applyNumberFormat="1" applyFont="1" applyFill="1" applyBorder="1" applyAlignment="1">
      <alignment horizontal="center" vertical="center" wrapText="1"/>
    </xf>
    <xf numFmtId="0" fontId="0" fillId="0" borderId="31" xfId="21" applyNumberFormat="1" applyFont="1" applyFill="1" applyBorder="1" applyAlignment="1" applyProtection="1">
      <alignment horizontal="center" vertical="center" wrapText="1"/>
      <protection/>
    </xf>
    <xf numFmtId="180" fontId="0" fillId="0" borderId="24" xfId="0" applyNumberFormat="1" applyFill="1" applyBorder="1" applyAlignment="1">
      <alignment horizontal="center" vertical="center" wrapText="1"/>
    </xf>
    <xf numFmtId="0" fontId="0" fillId="55" borderId="27" xfId="21" applyNumberFormat="1" applyFont="1" applyFill="1" applyBorder="1" applyAlignment="1" applyProtection="1">
      <alignment horizontal="center" vertical="center" wrapText="1"/>
      <protection/>
    </xf>
    <xf numFmtId="0" fontId="0" fillId="55" borderId="35" xfId="21" applyNumberFormat="1" applyFont="1" applyFill="1" applyBorder="1" applyAlignment="1" applyProtection="1">
      <alignment horizontal="center" vertical="center" wrapText="1"/>
      <protection/>
    </xf>
    <xf numFmtId="0" fontId="0" fillId="55" borderId="34" xfId="21" applyNumberFormat="1" applyFont="1" applyFill="1" applyBorder="1" applyAlignment="1" applyProtection="1">
      <alignment horizontal="center" vertical="center" wrapText="1"/>
      <protection/>
    </xf>
    <xf numFmtId="0" fontId="4" fillId="0" borderId="0" xfId="21" applyNumberFormat="1" applyFont="1" applyFill="1" applyAlignment="1" applyProtection="1">
      <alignment horizontal="center" vertical="center" wrapText="1"/>
      <protection/>
    </xf>
    <xf numFmtId="0" fontId="4" fillId="0" borderId="36" xfId="21" applyNumberFormat="1" applyFont="1" applyFill="1" applyBorder="1" applyAlignment="1" applyProtection="1">
      <alignment horizontal="center" vertical="center"/>
      <protection/>
    </xf>
    <xf numFmtId="4" fontId="0" fillId="0" borderId="24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21" applyNumberFormat="1" applyFont="1" applyFill="1" applyAlignment="1">
      <alignment horizontal="right" vertical="center" wrapText="1"/>
    </xf>
    <xf numFmtId="0" fontId="0" fillId="0" borderId="24" xfId="0" applyNumberFormat="1" applyFill="1" applyBorder="1" applyAlignment="1">
      <alignment/>
    </xf>
    <xf numFmtId="49" fontId="0" fillId="0" borderId="24" xfId="0" applyNumberFormat="1" applyFill="1" applyBorder="1" applyAlignment="1">
      <alignment/>
    </xf>
    <xf numFmtId="180" fontId="0" fillId="0" borderId="24" xfId="0" applyNumberFormat="1" applyFill="1" applyBorder="1" applyAlignment="1">
      <alignment/>
    </xf>
    <xf numFmtId="0" fontId="4" fillId="0" borderId="24" xfId="21" applyNumberFormat="1" applyFont="1" applyFill="1" applyBorder="1" applyAlignment="1">
      <alignment vertical="center"/>
    </xf>
    <xf numFmtId="0" fontId="4" fillId="55" borderId="24" xfId="21" applyNumberFormat="1" applyFont="1" applyFill="1" applyBorder="1" applyAlignment="1">
      <alignment horizontal="left" vertical="center"/>
    </xf>
    <xf numFmtId="0" fontId="4" fillId="55" borderId="24" xfId="21" applyNumberFormat="1" applyFont="1" applyFill="1" applyBorder="1" applyAlignment="1">
      <alignment vertical="center"/>
    </xf>
    <xf numFmtId="9" fontId="4" fillId="0" borderId="0" xfId="21" applyNumberFormat="1" applyFont="1" applyFill="1" applyAlignment="1">
      <alignment horizontal="center" vertical="center" wrapText="1"/>
    </xf>
    <xf numFmtId="9" fontId="4" fillId="0" borderId="0" xfId="21" applyNumberFormat="1" applyFont="1" applyFill="1" applyAlignment="1">
      <alignment horizontal="left" vertical="center" wrapText="1"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21" applyNumberFormat="1" applyFont="1" applyFill="1" applyBorder="1" applyAlignment="1" applyProtection="1">
      <alignment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21" applyNumberFormat="1" applyFont="1" applyFill="1" applyBorder="1" applyAlignment="1">
      <alignment horizontal="center" vertical="center" wrapText="1"/>
    </xf>
    <xf numFmtId="0" fontId="0" fillId="0" borderId="24" xfId="21" applyNumberFormat="1" applyFont="1" applyFill="1" applyBorder="1" applyAlignment="1" applyProtection="1">
      <alignment vertical="center" wrapText="1"/>
      <protection/>
    </xf>
    <xf numFmtId="0" fontId="4" fillId="0" borderId="0" xfId="21" applyNumberFormat="1" applyFont="1" applyFill="1" applyBorder="1" applyAlignment="1">
      <alignment horizontal="centerContinuous" vertical="center"/>
    </xf>
    <xf numFmtId="180" fontId="0" fillId="0" borderId="24" xfId="0" applyNumberFormat="1" applyFill="1" applyBorder="1" applyAlignment="1">
      <alignment horizontal="center"/>
    </xf>
    <xf numFmtId="0" fontId="4" fillId="0" borderId="32" xfId="21" applyNumberFormat="1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4" fillId="0" borderId="38" xfId="21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0" fontId="4" fillId="0" borderId="0" xfId="21" applyNumberFormat="1" applyFont="1" applyFill="1" applyAlignment="1">
      <alignment horizontal="right"/>
    </xf>
    <xf numFmtId="0" fontId="0" fillId="0" borderId="32" xfId="21" applyNumberFormat="1" applyFont="1" applyFill="1" applyBorder="1" applyAlignment="1">
      <alignment horizontal="center" vertical="center" wrapText="1"/>
    </xf>
    <xf numFmtId="0" fontId="4" fillId="0" borderId="37" xfId="21" applyNumberFormat="1" applyFont="1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>
      <alignment/>
    </xf>
    <xf numFmtId="0" fontId="7" fillId="0" borderId="0" xfId="21" applyNumberFormat="1" applyFont="1" applyFill="1" applyAlignment="1" applyProtection="1">
      <alignment horizontal="center" vertical="center"/>
      <protection/>
    </xf>
    <xf numFmtId="0" fontId="4" fillId="0" borderId="0" xfId="21" applyNumberFormat="1" applyFont="1" applyFill="1" applyAlignment="1">
      <alignment horizontal="centerContinuous" vertical="center" wrapText="1"/>
    </xf>
    <xf numFmtId="0" fontId="4" fillId="0" borderId="36" xfId="21" applyNumberFormat="1" applyFont="1" applyFill="1" applyBorder="1" applyAlignment="1">
      <alignment horizontal="left" vertical="center" wrapText="1"/>
    </xf>
    <xf numFmtId="0" fontId="0" fillId="0" borderId="33" xfId="21" applyNumberFormat="1" applyFont="1" applyFill="1" applyBorder="1" applyAlignment="1" applyProtection="1">
      <alignment horizontal="center" vertical="center" wrapText="1"/>
      <protection/>
    </xf>
    <xf numFmtId="0" fontId="0" fillId="0" borderId="34" xfId="21" applyNumberFormat="1" applyFont="1" applyFill="1" applyBorder="1" applyAlignment="1" applyProtection="1">
      <alignment horizontal="center" vertical="center" wrapText="1"/>
      <protection/>
    </xf>
    <xf numFmtId="0" fontId="0" fillId="0" borderId="31" xfId="21" applyNumberFormat="1" applyFont="1" applyFill="1" applyBorder="1" applyAlignment="1">
      <alignment horizontal="center" vertical="center" wrapText="1"/>
    </xf>
    <xf numFmtId="0" fontId="4" fillId="0" borderId="34" xfId="21" applyNumberFormat="1" applyFont="1" applyFill="1" applyBorder="1" applyAlignment="1">
      <alignment horizontal="center" vertical="center" wrapText="1"/>
    </xf>
    <xf numFmtId="180" fontId="4" fillId="0" borderId="34" xfId="21" applyNumberFormat="1" applyFont="1" applyFill="1" applyBorder="1" applyAlignment="1">
      <alignment horizontal="center" vertical="center" wrapText="1"/>
    </xf>
    <xf numFmtId="0" fontId="4" fillId="0" borderId="31" xfId="21" applyNumberFormat="1" applyFont="1" applyFill="1" applyBorder="1" applyAlignment="1">
      <alignment horizontal="center" vertical="center" wrapText="1"/>
    </xf>
    <xf numFmtId="0" fontId="4" fillId="0" borderId="37" xfId="21" applyNumberFormat="1" applyFont="1" applyFill="1" applyBorder="1" applyAlignment="1">
      <alignment horizontal="center" vertical="center" wrapText="1"/>
    </xf>
    <xf numFmtId="0" fontId="4" fillId="0" borderId="36" xfId="21" applyNumberFormat="1" applyFont="1" applyFill="1" applyBorder="1" applyAlignment="1" applyProtection="1">
      <alignment horizontal="right" wrapText="1"/>
      <protection/>
    </xf>
    <xf numFmtId="4" fontId="4" fillId="0" borderId="24" xfId="21" applyNumberFormat="1" applyFont="1" applyFill="1" applyBorder="1" applyAlignment="1">
      <alignment horizontal="center" vertical="center" wrapText="1"/>
    </xf>
    <xf numFmtId="0" fontId="8" fillId="55" borderId="0" xfId="0" applyNumberFormat="1" applyFont="1" applyFill="1" applyAlignment="1" applyProtection="1">
      <alignment vertical="center"/>
      <protection/>
    </xf>
    <xf numFmtId="0" fontId="9" fillId="55" borderId="0" xfId="0" applyNumberFormat="1" applyFont="1" applyFill="1" applyAlignment="1" applyProtection="1">
      <alignment/>
      <protection/>
    </xf>
    <xf numFmtId="0" fontId="8" fillId="55" borderId="0" xfId="0" applyNumberFormat="1" applyFont="1" applyFill="1" applyAlignment="1" applyProtection="1">
      <alignment horizontal="right" vertical="center"/>
      <protection/>
    </xf>
    <xf numFmtId="0" fontId="10" fillId="55" borderId="0" xfId="0" applyNumberFormat="1" applyFont="1" applyFill="1" applyAlignment="1" applyProtection="1">
      <alignment horizontal="centerContinuous" vertical="center"/>
      <protection/>
    </xf>
    <xf numFmtId="0" fontId="9" fillId="55" borderId="0" xfId="0" applyNumberFormat="1" applyFont="1" applyFill="1" applyAlignment="1" applyProtection="1">
      <alignment horizontal="centerContinuous" vertical="center"/>
      <protection/>
    </xf>
    <xf numFmtId="0" fontId="8" fillId="55" borderId="36" xfId="0" applyNumberFormat="1" applyFont="1" applyFill="1" applyBorder="1" applyAlignment="1" applyProtection="1">
      <alignment vertical="center"/>
      <protection/>
    </xf>
    <xf numFmtId="0" fontId="8" fillId="55" borderId="0" xfId="0" applyNumberFormat="1" applyFont="1" applyFill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centerContinuous" vertical="center"/>
      <protection/>
    </xf>
    <xf numFmtId="0" fontId="9" fillId="0" borderId="24" xfId="0" applyNumberFormat="1" applyFont="1" applyFill="1" applyBorder="1" applyAlignment="1" applyProtection="1">
      <alignment horizontal="centerContinuous" vertical="center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vertical="center"/>
      <protection/>
    </xf>
    <xf numFmtId="180" fontId="8" fillId="0" borderId="39" xfId="0" applyNumberFormat="1" applyFont="1" applyFill="1" applyBorder="1" applyAlignment="1">
      <alignment horizontal="right" vertical="center"/>
    </xf>
    <xf numFmtId="0" fontId="8" fillId="0" borderId="31" xfId="0" applyNumberFormat="1" applyFont="1" applyFill="1" applyBorder="1" applyAlignment="1" applyProtection="1">
      <alignment vertical="center"/>
      <protection/>
    </xf>
    <xf numFmtId="180" fontId="8" fillId="0" borderId="27" xfId="0" applyNumberFormat="1" applyFont="1" applyFill="1" applyBorder="1" applyAlignment="1" applyProtection="1">
      <alignment horizontal="right" vertical="center" wrapText="1"/>
      <protection/>
    </xf>
    <xf numFmtId="0" fontId="8" fillId="0" borderId="32" xfId="0" applyNumberFormat="1" applyFont="1" applyFill="1" applyBorder="1" applyAlignment="1" applyProtection="1">
      <alignment vertical="center"/>
      <protection/>
    </xf>
    <xf numFmtId="4" fontId="8" fillId="0" borderId="39" xfId="0" applyNumberFormat="1" applyFont="1" applyFill="1" applyBorder="1" applyAlignment="1" applyProtection="1">
      <alignment horizontal="right" vertical="center" wrapText="1"/>
      <protection/>
    </xf>
    <xf numFmtId="180" fontId="8" fillId="0" borderId="24" xfId="0" applyNumberFormat="1" applyFont="1" applyFill="1" applyBorder="1" applyAlignment="1" applyProtection="1">
      <alignment horizontal="right" vertical="center" wrapText="1"/>
      <protection/>
    </xf>
    <xf numFmtId="180" fontId="8" fillId="0" borderId="39" xfId="0" applyNumberFormat="1" applyFont="1" applyFill="1" applyBorder="1" applyAlignment="1" applyProtection="1">
      <alignment horizontal="right" vertical="center" wrapText="1"/>
      <protection/>
    </xf>
    <xf numFmtId="180" fontId="8" fillId="0" borderId="34" xfId="0" applyNumberFormat="1" applyFont="1" applyFill="1" applyBorder="1" applyAlignment="1" applyProtection="1">
      <alignment horizontal="right" vertical="center" wrapText="1"/>
      <protection/>
    </xf>
    <xf numFmtId="180" fontId="8" fillId="0" borderId="35" xfId="0" applyNumberFormat="1" applyFont="1" applyFill="1" applyBorder="1" applyAlignment="1" applyProtection="1">
      <alignment horizontal="right" vertical="center" wrapText="1"/>
      <protection/>
    </xf>
    <xf numFmtId="180" fontId="8" fillId="0" borderId="39" xfId="0" applyNumberFormat="1" applyFont="1" applyFill="1" applyBorder="1" applyAlignment="1" applyProtection="1">
      <alignment horizontal="right" vertical="center"/>
      <protection/>
    </xf>
    <xf numFmtId="0" fontId="0" fillId="0" borderId="24" xfId="0" applyFill="1" applyBorder="1" applyAlignment="1">
      <alignment/>
    </xf>
    <xf numFmtId="0" fontId="8" fillId="0" borderId="31" xfId="0" applyNumberFormat="1" applyFont="1" applyFill="1" applyBorder="1" applyAlignment="1" applyProtection="1">
      <alignment horizontal="left" vertical="center" wrapText="1"/>
      <protection/>
    </xf>
    <xf numFmtId="0" fontId="8" fillId="0" borderId="33" xfId="0" applyNumberFormat="1" applyFont="1" applyFill="1" applyBorder="1" applyAlignment="1" applyProtection="1">
      <alignment vertical="center"/>
      <protection/>
    </xf>
    <xf numFmtId="180" fontId="8" fillId="0" borderId="34" xfId="0" applyNumberFormat="1" applyFont="1" applyFill="1" applyBorder="1" applyAlignment="1" applyProtection="1">
      <alignment/>
      <protection/>
    </xf>
    <xf numFmtId="180" fontId="8" fillId="0" borderId="24" xfId="0" applyNumberFormat="1" applyFont="1" applyFill="1" applyBorder="1" applyAlignment="1" applyProtection="1">
      <alignment/>
      <protection/>
    </xf>
    <xf numFmtId="0" fontId="8" fillId="0" borderId="40" xfId="0" applyNumberFormat="1" applyFont="1" applyFill="1" applyBorder="1" applyAlignment="1" applyProtection="1">
      <alignment horizontal="left" vertical="center" wrapText="1"/>
      <protection/>
    </xf>
    <xf numFmtId="0" fontId="8" fillId="0" borderId="37" xfId="0" applyNumberFormat="1" applyFont="1" applyFill="1" applyBorder="1" applyAlignment="1" applyProtection="1">
      <alignment horizontal="left" vertical="center" wrapText="1"/>
      <protection/>
    </xf>
    <xf numFmtId="180" fontId="8" fillId="0" borderId="27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/>
      <protection/>
    </xf>
    <xf numFmtId="180" fontId="8" fillId="0" borderId="3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0" fontId="11" fillId="0" borderId="0" xfId="111" applyFont="1" applyAlignment="1">
      <alignment horizontal="center" vertical="center" wrapText="1"/>
      <protection/>
    </xf>
    <xf numFmtId="0" fontId="2" fillId="0" borderId="0" xfId="111" applyAlignment="1">
      <alignment horizontal="left" vertical="center" wrapText="1"/>
      <protection/>
    </xf>
    <xf numFmtId="0" fontId="12" fillId="0" borderId="0" xfId="111" applyFont="1" applyAlignment="1">
      <alignment horizontal="left" vertical="center" wrapText="1"/>
      <protection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 wrapText="1"/>
    </xf>
    <xf numFmtId="0" fontId="13" fillId="0" borderId="0" xfId="21" applyNumberFormat="1" applyFont="1" applyFill="1" applyAlignment="1" applyProtection="1">
      <alignment horizontal="center" vertical="center"/>
      <protection/>
    </xf>
    <xf numFmtId="0" fontId="13" fillId="0" borderId="0" xfId="21" applyNumberFormat="1" applyFont="1" applyFill="1" applyAlignment="1" applyProtection="1">
      <alignment vertical="center"/>
      <protection/>
    </xf>
    <xf numFmtId="0" fontId="14" fillId="55" borderId="24" xfId="21" applyNumberFormat="1" applyFont="1" applyFill="1" applyBorder="1" applyAlignment="1" applyProtection="1">
      <alignment horizontal="center" vertical="center"/>
      <protection/>
    </xf>
    <xf numFmtId="0" fontId="14" fillId="55" borderId="24" xfId="21" applyNumberFormat="1" applyFont="1" applyFill="1" applyBorder="1" applyAlignment="1" applyProtection="1">
      <alignment horizontal="center" vertical="center" wrapText="1"/>
      <protection/>
    </xf>
    <xf numFmtId="49" fontId="2" fillId="55" borderId="24" xfId="21" applyNumberFormat="1" applyFont="1" applyFill="1" applyBorder="1" applyAlignment="1">
      <alignment horizontal="center" vertical="center"/>
    </xf>
    <xf numFmtId="0" fontId="2" fillId="55" borderId="24" xfId="21" applyNumberFormat="1" applyFont="1" applyFill="1" applyBorder="1" applyAlignment="1" applyProtection="1">
      <alignment horizontal="center" vertical="center"/>
      <protection/>
    </xf>
    <xf numFmtId="0" fontId="2" fillId="55" borderId="24" xfId="21" applyNumberFormat="1" applyFont="1" applyFill="1" applyBorder="1" applyAlignment="1" applyProtection="1">
      <alignment horizontal="left" vertical="center"/>
      <protection/>
    </xf>
    <xf numFmtId="0" fontId="2" fillId="55" borderId="24" xfId="21" applyNumberFormat="1" applyFont="1" applyFill="1" applyBorder="1" applyAlignment="1" applyProtection="1">
      <alignment horizontal="left" vertical="center" wrapText="1"/>
      <protection/>
    </xf>
    <xf numFmtId="0" fontId="2" fillId="0" borderId="0" xfId="21" applyNumberFormat="1" applyFont="1" applyFill="1" applyAlignment="1" applyProtection="1">
      <alignment horizontal="center" vertical="center"/>
      <protection/>
    </xf>
    <xf numFmtId="0" fontId="2" fillId="0" borderId="0" xfId="21" applyNumberFormat="1" applyFont="1" applyFill="1" applyAlignment="1" applyProtection="1">
      <alignment vertical="center"/>
      <protection/>
    </xf>
    <xf numFmtId="0" fontId="2" fillId="55" borderId="24" xfId="21" applyNumberFormat="1" applyFont="1" applyFill="1" applyBorder="1" applyAlignment="1">
      <alignment horizontal="left" vertical="center"/>
    </xf>
    <xf numFmtId="49" fontId="2" fillId="55" borderId="24" xfId="21" applyNumberFormat="1" applyFont="1" applyFill="1" applyBorder="1" applyAlignment="1">
      <alignment horizontal="left" vertical="center" wrapText="1"/>
    </xf>
    <xf numFmtId="0" fontId="2" fillId="0" borderId="0" xfId="21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55" borderId="24" xfId="0" applyFont="1" applyFill="1" applyBorder="1" applyAlignment="1">
      <alignment vertical="center"/>
    </xf>
    <xf numFmtId="0" fontId="2" fillId="0" borderId="24" xfId="0" applyFont="1" applyBorder="1" applyAlignment="1">
      <alignment horizontal="left" wrapText="1"/>
    </xf>
    <xf numFmtId="0" fontId="0" fillId="0" borderId="0" xfId="21" applyNumberFormat="1" applyFont="1" applyAlignment="1">
      <alignment horizontal="center" vertical="center"/>
    </xf>
    <xf numFmtId="0" fontId="2" fillId="0" borderId="0" xfId="21" applyNumberFormat="1" applyFont="1" applyAlignment="1">
      <alignment vertical="center"/>
    </xf>
    <xf numFmtId="0" fontId="15" fillId="0" borderId="0" xfId="0" applyFont="1" applyAlignment="1">
      <alignment/>
    </xf>
    <xf numFmtId="0" fontId="0" fillId="0" borderId="0" xfId="21" applyNumberFormat="1" applyFont="1" applyBorder="1" applyAlignment="1">
      <alignment vertical="center"/>
    </xf>
    <xf numFmtId="0" fontId="16" fillId="0" borderId="0" xfId="21" applyNumberFormat="1" applyFont="1" applyBorder="1" applyAlignment="1">
      <alignment horizontal="center" vertical="center" wrapText="1"/>
    </xf>
    <xf numFmtId="0" fontId="13" fillId="55" borderId="0" xfId="21" applyNumberFormat="1" applyFont="1" applyFill="1" applyBorder="1" applyAlignment="1" applyProtection="1">
      <alignment horizontal="center" vertical="center" wrapText="1"/>
      <protection/>
    </xf>
    <xf numFmtId="0" fontId="17" fillId="0" borderId="0" xfId="21" applyNumberFormat="1" applyFont="1" applyFill="1" applyBorder="1" applyAlignment="1" applyProtection="1">
      <alignment horizontal="center" vertical="center"/>
      <protection/>
    </xf>
    <xf numFmtId="0" fontId="17" fillId="0" borderId="0" xfId="21" applyNumberFormat="1" applyFont="1" applyFill="1" applyAlignment="1" applyProtection="1">
      <alignment horizontal="center" vertical="center"/>
      <protection/>
    </xf>
    <xf numFmtId="0" fontId="17" fillId="0" borderId="0" xfId="21" applyNumberFormat="1" applyFont="1" applyAlignment="1">
      <alignment horizontal="left" vertical="center"/>
    </xf>
    <xf numFmtId="0" fontId="0" fillId="55" borderId="0" xfId="21" applyNumberFormat="1" applyFont="1" applyFill="1" applyBorder="1" applyAlignment="1">
      <alignment vertical="center"/>
    </xf>
    <xf numFmtId="0" fontId="17" fillId="55" borderId="0" xfId="21" applyNumberFormat="1" applyFont="1" applyFill="1" applyAlignment="1" applyProtection="1">
      <alignment horizontal="center" vertical="center"/>
      <protection/>
    </xf>
    <xf numFmtId="0" fontId="17" fillId="0" borderId="0" xfId="21" applyNumberFormat="1" applyFont="1" applyAlignment="1">
      <alignment vertical="center"/>
    </xf>
    <xf numFmtId="0" fontId="17" fillId="0" borderId="0" xfId="21" applyNumberFormat="1" applyFont="1" applyFill="1" applyAlignment="1">
      <alignment vertical="center"/>
    </xf>
    <xf numFmtId="49" fontId="17" fillId="55" borderId="0" xfId="0" applyNumberFormat="1" applyFont="1" applyFill="1" applyAlignment="1" applyProtection="1">
      <alignment horizontal="left" vertical="center"/>
      <protection/>
    </xf>
    <xf numFmtId="0" fontId="7" fillId="0" borderId="0" xfId="21" applyNumberFormat="1" applyFont="1" applyAlignment="1">
      <alignment vertical="center"/>
    </xf>
    <xf numFmtId="0" fontId="17" fillId="55" borderId="0" xfId="21" applyNumberFormat="1" applyFont="1" applyFill="1" applyAlignment="1" applyProtection="1">
      <alignment horizontal="left" vertical="center"/>
      <protection/>
    </xf>
    <xf numFmtId="0" fontId="14" fillId="0" borderId="0" xfId="21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</cellXfs>
  <cellStyles count="150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60% - 强调文字颜色 2 3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20% - 强调文字颜色 5 3" xfId="45"/>
    <cellStyle name="40% - 强调文字颜色 4 2" xfId="46"/>
    <cellStyle name="检查单元格" xfId="47"/>
    <cellStyle name="20% - 强调文字颜色 6" xfId="48"/>
    <cellStyle name="强调文字颜色 2" xfId="49"/>
    <cellStyle name="链接单元格" xfId="50"/>
    <cellStyle name="40% - 强调文字颜色 1 2" xfId="51"/>
    <cellStyle name="20% - 强调文字颜色 2 3" xfId="52"/>
    <cellStyle name="汇总" xfId="53"/>
    <cellStyle name="好" xfId="54"/>
    <cellStyle name="40% - 强调文字颜色 2 2" xfId="55"/>
    <cellStyle name="适中" xfId="56"/>
    <cellStyle name="20% - 强调文字颜色 3 3" xfId="57"/>
    <cellStyle name="20% - 强调文字颜色 5" xfId="58"/>
    <cellStyle name="强调文字颜色 1" xfId="59"/>
    <cellStyle name="20% - 强调文字颜色 6 3" xfId="60"/>
    <cellStyle name="链接单元格 3" xfId="61"/>
    <cellStyle name="20% - 强调文字颜色 1" xfId="62"/>
    <cellStyle name="40% - 强调文字颜色 1" xfId="63"/>
    <cellStyle name="输出 2" xfId="64"/>
    <cellStyle name="20% - 强调文字颜色 2" xfId="65"/>
    <cellStyle name="40% - 强调文字颜色 2" xfId="66"/>
    <cellStyle name="千位分隔[0] 2" xfId="67"/>
    <cellStyle name="强调文字颜色 3" xfId="68"/>
    <cellStyle name="千位分隔[0] 3" xfId="69"/>
    <cellStyle name="强调文字颜色 4" xfId="70"/>
    <cellStyle name="20% - 强调文字颜色 1 3" xfId="71"/>
    <cellStyle name="20% - 强调文字颜色 4" xfId="72"/>
    <cellStyle name="计算 3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适中 2" xfId="79"/>
    <cellStyle name="40% - 强调文字颜色 6" xfId="80"/>
    <cellStyle name="60% - 强调文字颜色 6" xfId="81"/>
    <cellStyle name="20% - 强调文字颜色 2 2" xfId="82"/>
    <cellStyle name="20% - 强调文字颜色 3 2" xfId="83"/>
    <cellStyle name="常规 3" xfId="84"/>
    <cellStyle name="20% - 强调文字颜色 4 2" xfId="85"/>
    <cellStyle name="常规 4" xfId="86"/>
    <cellStyle name="20% - 强调文字颜色 4 3" xfId="87"/>
    <cellStyle name="20% - 强调文字颜色 5 2" xfId="88"/>
    <cellStyle name="20% - 强调文字颜色 6 2" xfId="89"/>
    <cellStyle name="40% - 强调文字颜色 1 3" xfId="90"/>
    <cellStyle name="40% - 强调文字颜色 2 3" xfId="91"/>
    <cellStyle name="40% - 强调文字颜色 3 2" xfId="92"/>
    <cellStyle name="40% - 强调文字颜色 3 3" xfId="93"/>
    <cellStyle name="40% - 强调文字颜色 4 3" xfId="94"/>
    <cellStyle name="40% - 强调文字颜色 5 2" xfId="95"/>
    <cellStyle name="40% - 强调文字颜色 5 3" xfId="96"/>
    <cellStyle name="40% - 强调文字颜色 6 2" xfId="97"/>
    <cellStyle name="40% - 强调文字颜色 6 3" xfId="98"/>
    <cellStyle name="60% - 强调文字颜色 1 2" xfId="99"/>
    <cellStyle name="60% - 强调文字颜色 1 3" xfId="100"/>
    <cellStyle name="常规 5" xfId="101"/>
    <cellStyle name="60% - 强调文字颜色 2 2" xfId="102"/>
    <cellStyle name="60% - 强调文字颜色 3 2" xfId="103"/>
    <cellStyle name="60% - 强调文字颜色 3 3" xfId="104"/>
    <cellStyle name="60% - 强调文字颜色 4 2" xfId="105"/>
    <cellStyle name="60% - 强调文字颜色 4 3" xfId="106"/>
    <cellStyle name="60% - 强调文字颜色 5 2" xfId="107"/>
    <cellStyle name="60% - 强调文字颜色 5 3" xfId="108"/>
    <cellStyle name="60% - 强调文字颜色 6 2" xfId="109"/>
    <cellStyle name="60% - 强调文字颜色 6 3" xfId="110"/>
    <cellStyle name="常规 2" xfId="111"/>
    <cellStyle name="ColLevel_1" xfId="112"/>
    <cellStyle name="gcd" xfId="113"/>
    <cellStyle name="强调文字颜色 1 2" xfId="114"/>
    <cellStyle name="RowLevel_1" xfId="115"/>
    <cellStyle name="百分比 2" xfId="116"/>
    <cellStyle name="标题 1 2" xfId="117"/>
    <cellStyle name="标题 1 3" xfId="118"/>
    <cellStyle name="标题 2 2" xfId="119"/>
    <cellStyle name="标题 2 3" xfId="120"/>
    <cellStyle name="标题 3 2" xfId="121"/>
    <cellStyle name="标题 3 3" xfId="122"/>
    <cellStyle name="标题 4 2" xfId="123"/>
    <cellStyle name="标题 4 3" xfId="124"/>
    <cellStyle name="标题 5" xfId="125"/>
    <cellStyle name="标题 6" xfId="126"/>
    <cellStyle name="差 2" xfId="127"/>
    <cellStyle name="差 3" xfId="128"/>
    <cellStyle name="差_2017年xxx“三公”经费预算公开表" xfId="129"/>
    <cellStyle name="常规 4 2" xfId="130"/>
    <cellStyle name="常规 7" xfId="131"/>
    <cellStyle name="常规 8" xfId="132"/>
    <cellStyle name="常规_(打印格式)2015部门预算编制通知单(5.10)" xfId="133"/>
    <cellStyle name="常规_财预(2013)309号附件" xfId="134"/>
    <cellStyle name="好 2" xfId="135"/>
    <cellStyle name="好 3" xfId="136"/>
    <cellStyle name="好_2017年xxx“三公”经费预算公开表" xfId="137"/>
    <cellStyle name="汇总 2" xfId="138"/>
    <cellStyle name="汇总 3" xfId="139"/>
    <cellStyle name="检查单元格 2" xfId="140"/>
    <cellStyle name="检查单元格 3" xfId="141"/>
    <cellStyle name="解释性文本 2" xfId="142"/>
    <cellStyle name="解释性文本 3" xfId="143"/>
    <cellStyle name="警告文本 2" xfId="144"/>
    <cellStyle name="警告文本 3" xfId="145"/>
    <cellStyle name="链接单元格 2" xfId="146"/>
    <cellStyle name="强调文字颜色 1 3" xfId="147"/>
    <cellStyle name="强调文字颜色 2 2" xfId="148"/>
    <cellStyle name="强调文字颜色 2 3" xfId="149"/>
    <cellStyle name="强调文字颜色 3 2" xfId="150"/>
    <cellStyle name="强调文字颜色 3 3" xfId="151"/>
    <cellStyle name="强调文字颜色 4 2" xfId="152"/>
    <cellStyle name="强调文字颜色 4 3" xfId="153"/>
    <cellStyle name="强调文字颜色 5 2" xfId="154"/>
    <cellStyle name="强调文字颜色 5 3" xfId="155"/>
    <cellStyle name="强调文字颜色 6 2" xfId="156"/>
    <cellStyle name="强调文字颜色 6 3" xfId="157"/>
    <cellStyle name="适中 3" xfId="158"/>
    <cellStyle name="输入 2" xfId="159"/>
    <cellStyle name="输入 3" xfId="160"/>
    <cellStyle name="样式 1" xfId="161"/>
    <cellStyle name="注释 2" xfId="162"/>
    <cellStyle name="注释 3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workbookViewId="0" topLeftCell="A1">
      <selection activeCell="A2" sqref="A2:O3"/>
    </sheetView>
  </sheetViews>
  <sheetFormatPr defaultColWidth="9.16015625" defaultRowHeight="11.25"/>
  <cols>
    <col min="1" max="1" width="14.83203125" style="0" customWidth="1"/>
    <col min="2" max="2" width="12.66015625" style="0" customWidth="1"/>
    <col min="3" max="3" width="14.16015625" style="0" customWidth="1"/>
    <col min="4" max="4" width="23.33203125" style="0" customWidth="1"/>
    <col min="5" max="5" width="21.33203125" style="0" customWidth="1"/>
    <col min="6" max="6" width="27.33203125" style="0" customWidth="1"/>
    <col min="7" max="7" width="10.5" style="0" customWidth="1"/>
    <col min="8" max="10" width="6.83203125" style="0" customWidth="1"/>
    <col min="11" max="11" width="4.66015625" style="0" customWidth="1"/>
    <col min="13" max="13" width="14.16015625" style="0" customWidth="1"/>
  </cols>
  <sheetData>
    <row r="1" spans="1:11" ht="54.75" customHeight="1">
      <c r="A1" s="194"/>
      <c r="B1" s="194"/>
      <c r="C1" s="194"/>
      <c r="D1" s="194"/>
      <c r="E1" s="194"/>
      <c r="F1" s="194"/>
      <c r="G1" s="195"/>
      <c r="H1" s="81"/>
      <c r="I1" s="81"/>
      <c r="J1" s="81"/>
      <c r="K1" s="81"/>
    </row>
    <row r="2" spans="1:15" ht="39.75" customHeight="1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81" customHeigh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1:11" ht="22.5" customHeight="1">
      <c r="A4" s="194"/>
      <c r="B4" s="194"/>
      <c r="C4" s="81"/>
      <c r="D4" s="81"/>
      <c r="E4" s="81"/>
      <c r="F4" s="81"/>
      <c r="G4" s="81"/>
      <c r="H4" s="81"/>
      <c r="I4" s="81"/>
      <c r="J4" s="49"/>
      <c r="K4" s="81"/>
    </row>
    <row r="5" spans="1:11" ht="34.5" customHeight="1">
      <c r="A5" s="194"/>
      <c r="B5" s="197" t="s">
        <v>1</v>
      </c>
      <c r="C5" s="198"/>
      <c r="D5" s="199">
        <v>110003</v>
      </c>
      <c r="E5" s="199"/>
      <c r="F5" s="199"/>
      <c r="G5" s="49"/>
      <c r="H5" s="81"/>
      <c r="I5" s="81"/>
      <c r="J5" s="81"/>
      <c r="K5" s="81"/>
    </row>
    <row r="6" spans="1:11" s="27" customFormat="1" ht="34.5" customHeight="1">
      <c r="A6" s="200"/>
      <c r="B6" s="197"/>
      <c r="C6" s="198"/>
      <c r="D6" s="199"/>
      <c r="E6" s="199"/>
      <c r="F6" s="199"/>
      <c r="G6" s="59"/>
      <c r="H6" s="59"/>
      <c r="I6" s="59"/>
      <c r="J6" s="59"/>
      <c r="K6" s="59"/>
    </row>
    <row r="7" spans="1:11" ht="14.25" customHeight="1">
      <c r="A7" s="81"/>
      <c r="B7" s="198"/>
      <c r="C7" s="198"/>
      <c r="D7" s="199"/>
      <c r="E7" s="199"/>
      <c r="F7" s="199"/>
      <c r="G7" s="81"/>
      <c r="H7" s="81"/>
      <c r="I7" s="81"/>
      <c r="J7" s="49"/>
      <c r="K7" s="49"/>
    </row>
    <row r="8" spans="1:11" ht="34.5" customHeight="1">
      <c r="A8" s="81"/>
      <c r="B8" s="201" t="s">
        <v>2</v>
      </c>
      <c r="C8" s="201"/>
      <c r="D8" s="202"/>
      <c r="E8" s="203"/>
      <c r="F8" s="203"/>
      <c r="G8" s="49"/>
      <c r="H8" s="49"/>
      <c r="I8" s="49"/>
      <c r="J8" s="49"/>
      <c r="K8" s="81"/>
    </row>
    <row r="9" spans="1:11" s="27" customFormat="1" ht="34.5" customHeight="1">
      <c r="A9" s="59"/>
      <c r="B9" s="201"/>
      <c r="C9" s="201"/>
      <c r="D9" s="204" t="s">
        <v>3</v>
      </c>
      <c r="E9" s="204"/>
      <c r="F9" s="204"/>
      <c r="G9" s="59"/>
      <c r="H9" s="59"/>
      <c r="I9" s="59"/>
      <c r="J9" s="59"/>
      <c r="K9" s="59"/>
    </row>
    <row r="10" spans="1:11" s="27" customFormat="1" ht="34.5" customHeight="1">
      <c r="A10" s="59"/>
      <c r="B10" s="201"/>
      <c r="C10" s="201"/>
      <c r="D10" s="204"/>
      <c r="E10" s="204"/>
      <c r="F10" s="204"/>
      <c r="G10" s="59"/>
      <c r="H10" s="59"/>
      <c r="I10" s="59"/>
      <c r="J10" s="59"/>
      <c r="K10" s="59"/>
    </row>
    <row r="11" spans="1:11" ht="34.5" customHeight="1">
      <c r="A11" s="81"/>
      <c r="B11" s="201"/>
      <c r="C11" s="201"/>
      <c r="D11" s="202"/>
      <c r="E11" s="202"/>
      <c r="F11" s="202"/>
      <c r="G11" s="81"/>
      <c r="H11" s="81"/>
      <c r="I11" s="81"/>
      <c r="J11" s="81"/>
      <c r="K11" s="81"/>
    </row>
    <row r="12" spans="1:15" s="193" customFormat="1" ht="34.5" customHeight="1">
      <c r="A12" s="205"/>
      <c r="B12" s="201" t="s">
        <v>4</v>
      </c>
      <c r="C12" s="201"/>
      <c r="D12" s="206" t="s">
        <v>5</v>
      </c>
      <c r="E12" s="206"/>
      <c r="F12" s="201" t="s">
        <v>6</v>
      </c>
      <c r="G12" s="201"/>
      <c r="H12" s="201"/>
      <c r="I12" s="201"/>
      <c r="J12" s="201"/>
      <c r="K12" s="201"/>
      <c r="L12" s="201" t="s">
        <v>7</v>
      </c>
      <c r="M12" s="201"/>
      <c r="N12" s="208"/>
      <c r="O12" s="208"/>
    </row>
    <row r="13" spans="1:15" ht="34.5" customHeight="1">
      <c r="A13" s="207"/>
      <c r="B13" s="201"/>
      <c r="C13" s="201"/>
      <c r="D13" s="206"/>
      <c r="E13" s="206"/>
      <c r="F13" s="201"/>
      <c r="G13" s="201"/>
      <c r="H13" s="201"/>
      <c r="I13" s="201"/>
      <c r="J13" s="201"/>
      <c r="K13" s="201"/>
      <c r="L13" s="201"/>
      <c r="M13" s="201"/>
      <c r="N13" s="208"/>
      <c r="O13" s="208"/>
    </row>
    <row r="14" spans="2:15" ht="11.25" customHeight="1">
      <c r="B14" s="201"/>
      <c r="C14" s="201"/>
      <c r="D14" s="206"/>
      <c r="E14" s="206"/>
      <c r="F14" s="201"/>
      <c r="G14" s="201"/>
      <c r="H14" s="201"/>
      <c r="I14" s="201"/>
      <c r="J14" s="201"/>
      <c r="K14" s="201"/>
      <c r="L14" s="201"/>
      <c r="M14" s="201"/>
      <c r="N14" s="208"/>
      <c r="O14" s="208"/>
    </row>
    <row r="15" spans="2:15" ht="11.25" customHeight="1">
      <c r="B15" s="201"/>
      <c r="C15" s="201"/>
      <c r="D15" s="206"/>
      <c r="E15" s="206"/>
      <c r="F15" s="201"/>
      <c r="G15" s="201"/>
      <c r="H15" s="201"/>
      <c r="I15" s="201"/>
      <c r="J15" s="201"/>
      <c r="K15" s="201"/>
      <c r="L15" s="201"/>
      <c r="M15" s="201"/>
      <c r="N15" s="208"/>
      <c r="O15" s="208"/>
    </row>
  </sheetData>
  <sheetProtection formatCells="0" formatColumns="0" formatRows="0"/>
  <mergeCells count="11">
    <mergeCell ref="B12:C15"/>
    <mergeCell ref="D12:E15"/>
    <mergeCell ref="F12:G15"/>
    <mergeCell ref="L12:M15"/>
    <mergeCell ref="N12:O15"/>
    <mergeCell ref="A2:O3"/>
    <mergeCell ref="B5:C7"/>
    <mergeCell ref="B8:C11"/>
    <mergeCell ref="D9:F10"/>
    <mergeCell ref="D5:F7"/>
    <mergeCell ref="H12:K15"/>
  </mergeCells>
  <printOptions horizontalCentered="1"/>
  <pageMargins left="0.39" right="0.39" top="0.39" bottom="0.39" header="0.5" footer="0.5"/>
  <pageSetup horizontalDpi="600" verticalDpi="6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M17"/>
  <sheetViews>
    <sheetView showGridLines="0" workbookViewId="0" topLeftCell="A1">
      <selection activeCell="C1" sqref="A1:O13"/>
    </sheetView>
  </sheetViews>
  <sheetFormatPr defaultColWidth="9.16015625" defaultRowHeight="11.25"/>
  <cols>
    <col min="1" max="2" width="10" style="0" customWidth="1"/>
    <col min="3" max="3" width="30.66015625" style="0" customWidth="1"/>
    <col min="4" max="4" width="10.83203125" style="0" customWidth="1"/>
    <col min="5" max="5" width="9.33203125" style="0" customWidth="1"/>
    <col min="6" max="6" width="9" style="0" customWidth="1"/>
    <col min="7" max="7" width="11.66015625" style="0" customWidth="1"/>
    <col min="8" max="8" width="9.83203125" style="0" customWidth="1"/>
    <col min="9" max="9" width="9.33203125" style="0" customWidth="1"/>
    <col min="10" max="10" width="8.5" style="0" customWidth="1"/>
    <col min="11" max="11" width="11.66015625" style="0" customWidth="1"/>
    <col min="12" max="12" width="9.5" style="0" customWidth="1"/>
    <col min="13" max="13" width="9.66015625" style="0" customWidth="1"/>
    <col min="14" max="14" width="10.33203125" style="0" customWidth="1"/>
    <col min="15" max="15" width="11.66015625" style="0" customWidth="1"/>
    <col min="16" max="247" width="6.66015625" style="0" customWidth="1"/>
  </cols>
  <sheetData>
    <row r="1" spans="1:247" ht="22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81"/>
      <c r="L1" s="63"/>
      <c r="M1" s="63"/>
      <c r="N1" s="63"/>
      <c r="O1" s="82" t="s">
        <v>39</v>
      </c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</row>
    <row r="2" spans="1:247" ht="22.5" customHeight="1">
      <c r="A2" s="30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</row>
    <row r="3" spans="1:247" ht="42" customHeight="1">
      <c r="A3" s="64"/>
      <c r="B3" s="64"/>
      <c r="C3" s="64"/>
      <c r="D3" s="65"/>
      <c r="E3" s="66"/>
      <c r="F3" s="29"/>
      <c r="G3" s="65"/>
      <c r="H3" s="29"/>
      <c r="I3" s="65"/>
      <c r="J3" s="65"/>
      <c r="K3" s="81"/>
      <c r="L3" s="65"/>
      <c r="M3" s="65"/>
      <c r="N3" s="65"/>
      <c r="O3" s="83" t="s">
        <v>152</v>
      </c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</row>
    <row r="4" spans="1:247" ht="22.5" customHeight="1">
      <c r="A4" s="67" t="s">
        <v>172</v>
      </c>
      <c r="B4" s="67" t="s">
        <v>153</v>
      </c>
      <c r="C4" s="68" t="s">
        <v>173</v>
      </c>
      <c r="D4" s="69" t="s">
        <v>174</v>
      </c>
      <c r="E4" s="70" t="s">
        <v>235</v>
      </c>
      <c r="F4" s="70" t="s">
        <v>236</v>
      </c>
      <c r="G4" s="70" t="s">
        <v>237</v>
      </c>
      <c r="H4" s="70" t="s">
        <v>238</v>
      </c>
      <c r="I4" s="70" t="s">
        <v>239</v>
      </c>
      <c r="J4" s="70" t="s">
        <v>240</v>
      </c>
      <c r="K4" s="84" t="s">
        <v>241</v>
      </c>
      <c r="L4" s="84" t="s">
        <v>242</v>
      </c>
      <c r="M4" s="84" t="s">
        <v>243</v>
      </c>
      <c r="N4" s="84" t="s">
        <v>244</v>
      </c>
      <c r="O4" s="84" t="s">
        <v>245</v>
      </c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</row>
    <row r="5" spans="1:247" ht="19.5" customHeight="1">
      <c r="A5" s="67"/>
      <c r="B5" s="67"/>
      <c r="C5" s="68"/>
      <c r="D5" s="69"/>
      <c r="E5" s="70"/>
      <c r="F5" s="70"/>
      <c r="G5" s="70"/>
      <c r="H5" s="70"/>
      <c r="I5" s="70"/>
      <c r="J5" s="70"/>
      <c r="K5" s="84"/>
      <c r="L5" s="84"/>
      <c r="M5" s="84"/>
      <c r="N5" s="84"/>
      <c r="O5" s="84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</row>
    <row r="6" spans="1:247" ht="39.75" customHeight="1">
      <c r="A6" s="67"/>
      <c r="B6" s="67"/>
      <c r="C6" s="68"/>
      <c r="D6" s="69"/>
      <c r="E6" s="70"/>
      <c r="F6" s="70"/>
      <c r="G6" s="70"/>
      <c r="H6" s="70"/>
      <c r="I6" s="70"/>
      <c r="J6" s="70"/>
      <c r="K6" s="84"/>
      <c r="L6" s="84"/>
      <c r="M6" s="84"/>
      <c r="N6" s="84"/>
      <c r="O6" s="84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</row>
    <row r="7" spans="1:247" s="28" customFormat="1" ht="22.5" customHeight="1">
      <c r="A7" s="71"/>
      <c r="B7" s="72"/>
      <c r="C7" s="71" t="s">
        <v>169</v>
      </c>
      <c r="D7" s="73">
        <f aca="true" t="shared" si="0" ref="D7:O10">D8</f>
        <v>1.4</v>
      </c>
      <c r="E7" s="73">
        <f t="shared" si="0"/>
        <v>0</v>
      </c>
      <c r="F7" s="73">
        <f t="shared" si="0"/>
        <v>0</v>
      </c>
      <c r="G7" s="73">
        <f t="shared" si="0"/>
        <v>0</v>
      </c>
      <c r="H7" s="73">
        <f t="shared" si="0"/>
        <v>0</v>
      </c>
      <c r="I7" s="73">
        <f t="shared" si="0"/>
        <v>0</v>
      </c>
      <c r="J7" s="73">
        <f t="shared" si="0"/>
        <v>0</v>
      </c>
      <c r="K7" s="73">
        <f t="shared" si="0"/>
        <v>0</v>
      </c>
      <c r="L7" s="85">
        <f t="shared" si="0"/>
        <v>0</v>
      </c>
      <c r="M7" s="73">
        <f t="shared" si="0"/>
        <v>0</v>
      </c>
      <c r="N7" s="73">
        <f t="shared" si="0"/>
        <v>0</v>
      </c>
      <c r="O7" s="73">
        <f t="shared" si="0"/>
        <v>1.4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</row>
    <row r="8" spans="1:15" ht="22.5" customHeight="1">
      <c r="A8" s="74"/>
      <c r="B8" s="75" t="s">
        <v>194</v>
      </c>
      <c r="C8" s="74" t="s">
        <v>171</v>
      </c>
      <c r="D8" s="73">
        <v>1.4</v>
      </c>
      <c r="E8" s="73">
        <f t="shared" si="0"/>
        <v>0</v>
      </c>
      <c r="F8" s="73">
        <f t="shared" si="0"/>
        <v>0</v>
      </c>
      <c r="G8" s="73">
        <f t="shared" si="0"/>
        <v>0</v>
      </c>
      <c r="H8" s="73">
        <f t="shared" si="0"/>
        <v>0</v>
      </c>
      <c r="I8" s="73">
        <f t="shared" si="0"/>
        <v>0</v>
      </c>
      <c r="J8" s="73">
        <f t="shared" si="0"/>
        <v>0</v>
      </c>
      <c r="K8" s="73">
        <f t="shared" si="0"/>
        <v>0</v>
      </c>
      <c r="L8" s="85">
        <f t="shared" si="0"/>
        <v>0</v>
      </c>
      <c r="M8" s="73">
        <f t="shared" si="0"/>
        <v>0</v>
      </c>
      <c r="N8" s="73">
        <f t="shared" si="0"/>
        <v>0</v>
      </c>
      <c r="O8" s="73">
        <v>1.4</v>
      </c>
    </row>
    <row r="9" spans="1:247" ht="22.5" customHeight="1">
      <c r="A9" s="74"/>
      <c r="B9" s="75" t="s">
        <v>170</v>
      </c>
      <c r="C9" s="74" t="s">
        <v>3</v>
      </c>
      <c r="D9" s="73">
        <v>1.4</v>
      </c>
      <c r="E9" s="73">
        <f t="shared" si="0"/>
        <v>0</v>
      </c>
      <c r="F9" s="73">
        <f t="shared" si="0"/>
        <v>0</v>
      </c>
      <c r="G9" s="73">
        <f t="shared" si="0"/>
        <v>0</v>
      </c>
      <c r="H9" s="73">
        <f t="shared" si="0"/>
        <v>0</v>
      </c>
      <c r="I9" s="73">
        <f t="shared" si="0"/>
        <v>0</v>
      </c>
      <c r="J9" s="73">
        <f t="shared" si="0"/>
        <v>0</v>
      </c>
      <c r="K9" s="73">
        <f t="shared" si="0"/>
        <v>0</v>
      </c>
      <c r="L9" s="85">
        <f t="shared" si="0"/>
        <v>0</v>
      </c>
      <c r="M9" s="73">
        <f t="shared" si="0"/>
        <v>0</v>
      </c>
      <c r="N9" s="73">
        <f t="shared" si="0"/>
        <v>0</v>
      </c>
      <c r="O9" s="73">
        <v>1.4</v>
      </c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</row>
    <row r="10" spans="1:247" ht="22.5" customHeight="1">
      <c r="A10" s="74">
        <v>2040201</v>
      </c>
      <c r="B10" s="75" t="s">
        <v>170</v>
      </c>
      <c r="C10" s="74" t="s">
        <v>196</v>
      </c>
      <c r="D10" s="73">
        <v>1.4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85">
        <f t="shared" si="0"/>
        <v>0</v>
      </c>
      <c r="M10" s="73">
        <f t="shared" si="0"/>
        <v>0</v>
      </c>
      <c r="N10" s="73">
        <f t="shared" si="0"/>
        <v>0</v>
      </c>
      <c r="O10" s="73">
        <v>1.4</v>
      </c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</row>
    <row r="11" spans="1:247" ht="22.5" customHeight="1">
      <c r="A11" s="76"/>
      <c r="B11" s="77"/>
      <c r="C11" s="77"/>
      <c r="D11" s="76"/>
      <c r="E11" s="76"/>
      <c r="F11" s="76"/>
      <c r="G11" s="76"/>
      <c r="H11" s="76"/>
      <c r="I11" s="76"/>
      <c r="J11" s="76"/>
      <c r="K11" s="60"/>
      <c r="L11" s="76"/>
      <c r="M11" s="76"/>
      <c r="N11" s="76"/>
      <c r="O11" s="76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</row>
    <row r="12" spans="1:247" ht="22.5" customHeight="1">
      <c r="A12" s="76"/>
      <c r="B12" s="76"/>
      <c r="C12" s="76"/>
      <c r="D12" s="76"/>
      <c r="E12" s="76"/>
      <c r="F12" s="76"/>
      <c r="G12" s="76"/>
      <c r="H12" s="76"/>
      <c r="I12" s="42"/>
      <c r="J12" s="76"/>
      <c r="K12" s="60"/>
      <c r="L12" s="76"/>
      <c r="M12" s="76"/>
      <c r="N12" s="76"/>
      <c r="O12" s="76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</row>
    <row r="13" spans="1:247" ht="22.5" customHeight="1">
      <c r="A13" s="78"/>
      <c r="B13" s="78"/>
      <c r="C13" s="78"/>
      <c r="D13" s="78"/>
      <c r="E13" s="76"/>
      <c r="F13" s="76"/>
      <c r="G13" s="78"/>
      <c r="H13" s="78"/>
      <c r="I13" s="78"/>
      <c r="J13" s="78"/>
      <c r="K13" s="60"/>
      <c r="L13" s="76"/>
      <c r="M13" s="76"/>
      <c r="N13" s="76"/>
      <c r="O13" s="76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</row>
    <row r="14" spans="1:247" ht="22.5" customHeight="1">
      <c r="A14" s="79"/>
      <c r="B14" s="79"/>
      <c r="C14" s="79"/>
      <c r="D14" s="79"/>
      <c r="E14" s="79"/>
      <c r="F14" s="80"/>
      <c r="G14" s="80"/>
      <c r="H14" s="80"/>
      <c r="I14" s="79"/>
      <c r="J14" s="79"/>
      <c r="K14" s="81"/>
      <c r="L14" s="79"/>
      <c r="M14" s="79"/>
      <c r="N14" s="80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</row>
    <row r="15" spans="1:247" ht="22.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81"/>
      <c r="L15" s="79"/>
      <c r="M15" s="79"/>
      <c r="N15" s="80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</row>
    <row r="16" spans="1:247" ht="22.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81"/>
      <c r="L16" s="79"/>
      <c r="M16" s="79"/>
      <c r="N16" s="80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</row>
    <row r="17" spans="1:247" ht="22.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</row>
  </sheetData>
  <sheetProtection formatCells="0" formatColumns="0" formatRows="0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0.47" bottom="0.47" header="0.35" footer="0.31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workbookViewId="0" topLeftCell="A1">
      <selection activeCell="A1" sqref="A1:U13"/>
    </sheetView>
  </sheetViews>
  <sheetFormatPr defaultColWidth="9.16015625" defaultRowHeight="11.25"/>
  <cols>
    <col min="1" max="2" width="10.16015625" style="28" customWidth="1"/>
    <col min="3" max="3" width="35.66015625" style="28" customWidth="1"/>
    <col min="4" max="4" width="12.16015625" style="28" customWidth="1"/>
    <col min="5" max="21" width="9.16015625" style="28" customWidth="1"/>
    <col min="22" max="22" width="6.83203125" style="28" customWidth="1"/>
    <col min="23" max="16384" width="9.16015625" style="28" customWidth="1"/>
  </cols>
  <sheetData>
    <row r="1" spans="1:22" ht="24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48"/>
      <c r="Q1" s="48"/>
      <c r="R1" s="48"/>
      <c r="S1" s="49"/>
      <c r="T1" s="49"/>
      <c r="U1" s="5" t="s">
        <v>42</v>
      </c>
      <c r="V1" s="49"/>
    </row>
    <row r="2" spans="1:22" ht="24.75" customHeight="1">
      <c r="A2" s="30" t="s">
        <v>44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49"/>
    </row>
    <row r="3" spans="1:22" ht="24.75" customHeight="1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50"/>
      <c r="Q3" s="50"/>
      <c r="R3" s="50"/>
      <c r="S3" s="54"/>
      <c r="T3" s="55" t="s">
        <v>152</v>
      </c>
      <c r="U3" s="55"/>
      <c r="V3" s="49"/>
    </row>
    <row r="4" spans="1:22" ht="24.75" customHeight="1">
      <c r="A4" s="32" t="s">
        <v>172</v>
      </c>
      <c r="B4" s="33" t="s">
        <v>153</v>
      </c>
      <c r="C4" s="34" t="s">
        <v>173</v>
      </c>
      <c r="D4" s="35" t="s">
        <v>174</v>
      </c>
      <c r="E4" s="36" t="s">
        <v>176</v>
      </c>
      <c r="F4" s="36"/>
      <c r="G4" s="36"/>
      <c r="H4" s="33"/>
      <c r="I4" s="36" t="s">
        <v>177</v>
      </c>
      <c r="J4" s="36"/>
      <c r="K4" s="36"/>
      <c r="L4" s="36"/>
      <c r="M4" s="36"/>
      <c r="N4" s="36"/>
      <c r="O4" s="36"/>
      <c r="P4" s="36"/>
      <c r="Q4" s="36"/>
      <c r="R4" s="36"/>
      <c r="S4" s="56" t="s">
        <v>246</v>
      </c>
      <c r="T4" s="38" t="s">
        <v>179</v>
      </c>
      <c r="U4" s="57" t="s">
        <v>180</v>
      </c>
      <c r="V4" s="49"/>
    </row>
    <row r="5" spans="1:22" ht="24.75" customHeight="1">
      <c r="A5" s="32"/>
      <c r="B5" s="33"/>
      <c r="C5" s="34"/>
      <c r="D5" s="37"/>
      <c r="E5" s="38" t="s">
        <v>169</v>
      </c>
      <c r="F5" s="38" t="s">
        <v>182</v>
      </c>
      <c r="G5" s="38" t="s">
        <v>183</v>
      </c>
      <c r="H5" s="38" t="s">
        <v>184</v>
      </c>
      <c r="I5" s="38" t="s">
        <v>169</v>
      </c>
      <c r="J5" s="51" t="s">
        <v>185</v>
      </c>
      <c r="K5" s="52" t="s">
        <v>186</v>
      </c>
      <c r="L5" s="51" t="s">
        <v>187</v>
      </c>
      <c r="M5" s="52" t="s">
        <v>188</v>
      </c>
      <c r="N5" s="38" t="s">
        <v>189</v>
      </c>
      <c r="O5" s="38" t="s">
        <v>190</v>
      </c>
      <c r="P5" s="38" t="s">
        <v>191</v>
      </c>
      <c r="Q5" s="38" t="s">
        <v>192</v>
      </c>
      <c r="R5" s="38" t="s">
        <v>193</v>
      </c>
      <c r="S5" s="36"/>
      <c r="T5" s="36"/>
      <c r="U5" s="58"/>
      <c r="V5" s="49"/>
    </row>
    <row r="6" spans="1:22" ht="30.75" customHeight="1">
      <c r="A6" s="32"/>
      <c r="B6" s="33"/>
      <c r="C6" s="34"/>
      <c r="D6" s="37"/>
      <c r="E6" s="36"/>
      <c r="F6" s="36"/>
      <c r="G6" s="36"/>
      <c r="H6" s="36"/>
      <c r="I6" s="36"/>
      <c r="J6" s="53"/>
      <c r="K6" s="51"/>
      <c r="L6" s="53"/>
      <c r="M6" s="51"/>
      <c r="N6" s="36"/>
      <c r="O6" s="36"/>
      <c r="P6" s="36"/>
      <c r="Q6" s="36"/>
      <c r="R6" s="36"/>
      <c r="S6" s="36"/>
      <c r="T6" s="36"/>
      <c r="U6" s="58"/>
      <c r="V6" s="49"/>
    </row>
    <row r="7" spans="1:22" s="27" customFormat="1" ht="24" customHeight="1">
      <c r="A7" s="39"/>
      <c r="B7" s="40"/>
      <c r="C7" s="39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59"/>
    </row>
    <row r="8" spans="1:21" ht="24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2" ht="24" customHeight="1">
      <c r="A9" s="43"/>
      <c r="B9" s="43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60"/>
      <c r="T9" s="60"/>
      <c r="U9" s="61"/>
      <c r="V9" s="49"/>
    </row>
    <row r="10" spans="1:22" ht="24" customHeight="1">
      <c r="A10" s="43"/>
      <c r="B10" s="43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60"/>
      <c r="T10" s="60"/>
      <c r="U10" s="61"/>
      <c r="V10" s="49"/>
    </row>
    <row r="11" spans="1:22" ht="24" customHeight="1">
      <c r="A11" s="43"/>
      <c r="B11" s="43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60"/>
      <c r="T11" s="60"/>
      <c r="U11" s="61"/>
      <c r="V11" s="49"/>
    </row>
    <row r="12" spans="1:22" ht="24" customHeight="1">
      <c r="A12" s="43"/>
      <c r="B12" s="43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60"/>
      <c r="T12" s="60"/>
      <c r="U12" s="61"/>
      <c r="V12" s="49"/>
    </row>
    <row r="13" spans="1:22" ht="24" customHeight="1">
      <c r="A13" s="43"/>
      <c r="B13" s="43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60"/>
      <c r="T13" s="60"/>
      <c r="U13" s="61"/>
      <c r="V13" s="49"/>
    </row>
    <row r="14" spans="1:22" ht="18.75" customHeight="1">
      <c r="A14" s="46"/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  <c r="T14" s="49"/>
      <c r="U14" s="62"/>
      <c r="V14" s="49"/>
    </row>
    <row r="15" spans="1:22" ht="18.75" customHeight="1">
      <c r="A15" s="46"/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  <c r="T15" s="49"/>
      <c r="U15" s="62"/>
      <c r="V15" s="49"/>
    </row>
    <row r="16" spans="1:22" ht="18.75" customHeight="1">
      <c r="A16" s="46"/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62"/>
      <c r="V16" s="49"/>
    </row>
    <row r="17" spans="1:22" ht="18.75" customHeight="1">
      <c r="A17" s="46"/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49"/>
      <c r="U17" s="62"/>
      <c r="V17" s="49"/>
    </row>
    <row r="18" spans="1:22" ht="18.75" customHeight="1">
      <c r="A18" s="46"/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49"/>
      <c r="U18" s="62"/>
      <c r="V18" s="4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fitToHeight="1" fitToWidth="1" horizontalDpi="600" verticalDpi="600" orientation="landscape" paperSize="9" scale="7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1" sqref="A1:C10"/>
    </sheetView>
  </sheetViews>
  <sheetFormatPr defaultColWidth="9.33203125" defaultRowHeight="11.25"/>
  <cols>
    <col min="1" max="1" width="42.33203125" style="3" customWidth="1"/>
    <col min="2" max="2" width="35.83203125" style="4" customWidth="1"/>
    <col min="3" max="3" width="45.5" style="3" customWidth="1"/>
    <col min="4" max="16384" width="9.33203125" style="3" customWidth="1"/>
  </cols>
  <sheetData>
    <row r="1" ht="14.25">
      <c r="C1" s="5" t="s">
        <v>46</v>
      </c>
    </row>
    <row r="2" spans="1:3" s="1" customFormat="1" ht="32.25" customHeight="1">
      <c r="A2" s="6" t="s">
        <v>247</v>
      </c>
      <c r="B2" s="6"/>
      <c r="C2" s="6"/>
    </row>
    <row r="3" spans="1:3" s="2" customFormat="1" ht="19.5" customHeight="1">
      <c r="A3" s="7" t="s">
        <v>248</v>
      </c>
      <c r="B3" s="8"/>
      <c r="C3" s="9" t="s">
        <v>152</v>
      </c>
    </row>
    <row r="4" spans="1:3" s="1" customFormat="1" ht="34.5" customHeight="1">
      <c r="A4" s="10" t="s">
        <v>249</v>
      </c>
      <c r="B4" s="11" t="s">
        <v>250</v>
      </c>
      <c r="C4" s="12" t="s">
        <v>251</v>
      </c>
    </row>
    <row r="5" spans="1:3" ht="34.5" customHeight="1">
      <c r="A5" s="13" t="s">
        <v>169</v>
      </c>
      <c r="B5" s="14">
        <f>B6+B7+B8</f>
        <v>156</v>
      </c>
      <c r="C5" s="15"/>
    </row>
    <row r="6" spans="1:6" ht="34.5" customHeight="1">
      <c r="A6" s="16" t="s">
        <v>252</v>
      </c>
      <c r="B6" s="14"/>
      <c r="C6" s="15"/>
      <c r="F6" s="17"/>
    </row>
    <row r="7" spans="1:3" ht="34.5" customHeight="1">
      <c r="A7" s="16" t="s">
        <v>253</v>
      </c>
      <c r="B7" s="14">
        <v>18</v>
      </c>
      <c r="C7" s="18"/>
    </row>
    <row r="8" spans="1:3" ht="34.5" customHeight="1">
      <c r="A8" s="19" t="s">
        <v>254</v>
      </c>
      <c r="B8" s="20">
        <v>138</v>
      </c>
      <c r="C8" s="15"/>
    </row>
    <row r="9" spans="1:3" ht="34.5" customHeight="1">
      <c r="A9" s="21" t="s">
        <v>255</v>
      </c>
      <c r="B9" s="22">
        <v>98</v>
      </c>
      <c r="C9" s="15"/>
    </row>
    <row r="10" spans="1:3" ht="34.5" customHeight="1">
      <c r="A10" s="23" t="s">
        <v>256</v>
      </c>
      <c r="B10" s="24">
        <v>40</v>
      </c>
      <c r="C10" s="25"/>
    </row>
    <row r="11" ht="34.5" customHeight="1"/>
    <row r="12" spans="1:3" ht="34.5" customHeight="1">
      <c r="A12" s="26"/>
      <c r="B12" s="26"/>
      <c r="C12" s="26"/>
    </row>
  </sheetData>
  <sheetProtection/>
  <mergeCells count="1">
    <mergeCell ref="A2:C2"/>
  </mergeCells>
  <printOptions horizontalCentered="1" verticalCentered="1"/>
  <pageMargins left="0.75" right="0.75" top="0.59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workbookViewId="0" topLeftCell="A10">
      <selection activeCell="A3" sqref="A3:D13"/>
    </sheetView>
  </sheetViews>
  <sheetFormatPr defaultColWidth="9.16015625" defaultRowHeight="11.25"/>
  <cols>
    <col min="1" max="1" width="8.83203125" style="172" customWidth="1"/>
    <col min="2" max="2" width="21.16015625" style="27" customWidth="1"/>
    <col min="3" max="3" width="67.66015625" style="0" customWidth="1"/>
    <col min="4" max="4" width="47.66015625" style="174" customWidth="1"/>
    <col min="5" max="5" width="13.16015625" style="0" customWidth="1"/>
    <col min="6" max="6" width="68.66015625" style="0" customWidth="1"/>
    <col min="7" max="7" width="13.83203125" style="0" customWidth="1"/>
    <col min="8" max="8" width="12.66015625" style="0" customWidth="1"/>
    <col min="9" max="9" width="20" style="0" customWidth="1"/>
    <col min="10" max="10" width="10.16015625" style="0" customWidth="1"/>
    <col min="11" max="23" width="6.83203125" style="0" customWidth="1"/>
  </cols>
  <sheetData>
    <row r="1" spans="1:23" ht="72" customHeight="1">
      <c r="A1" s="175" t="s">
        <v>8</v>
      </c>
      <c r="B1" s="175"/>
      <c r="C1" s="175"/>
      <c r="D1" s="175"/>
      <c r="E1" s="176"/>
      <c r="F1" s="176"/>
      <c r="G1" s="176"/>
      <c r="H1" s="176"/>
      <c r="I1" s="176"/>
      <c r="J1" s="176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24" customHeight="1">
      <c r="A2" s="175"/>
      <c r="B2" s="175"/>
      <c r="C2" s="175"/>
      <c r="D2" s="175"/>
      <c r="E2" s="176"/>
      <c r="F2" s="176"/>
      <c r="G2" s="176"/>
      <c r="H2" s="176"/>
      <c r="I2" s="176"/>
      <c r="J2" s="176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s="172" customFormat="1" ht="27" customHeight="1">
      <c r="A3" s="177" t="s">
        <v>9</v>
      </c>
      <c r="B3" s="177" t="s">
        <v>10</v>
      </c>
      <c r="C3" s="177" t="s">
        <v>11</v>
      </c>
      <c r="D3" s="178" t="s">
        <v>12</v>
      </c>
      <c r="E3" s="175"/>
      <c r="F3" s="175"/>
      <c r="G3" s="175"/>
      <c r="H3" s="175"/>
      <c r="I3" s="175"/>
      <c r="J3" s="175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</row>
    <row r="4" spans="1:23" s="173" customFormat="1" ht="27" customHeight="1">
      <c r="A4" s="179" t="s">
        <v>13</v>
      </c>
      <c r="B4" s="180"/>
      <c r="C4" s="181" t="s">
        <v>14</v>
      </c>
      <c r="D4" s="182"/>
      <c r="E4" s="183"/>
      <c r="F4" s="183"/>
      <c r="G4" s="184"/>
      <c r="H4" s="184"/>
      <c r="I4" s="184"/>
      <c r="J4" s="184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</row>
    <row r="5" spans="1:23" s="173" customFormat="1" ht="27" customHeight="1">
      <c r="A5" s="179" t="s">
        <v>15</v>
      </c>
      <c r="B5" s="185" t="s">
        <v>16</v>
      </c>
      <c r="C5" s="185" t="s">
        <v>17</v>
      </c>
      <c r="D5" s="186" t="s">
        <v>18</v>
      </c>
      <c r="E5" s="187"/>
      <c r="F5" s="188"/>
      <c r="G5" s="187"/>
      <c r="H5" s="187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</row>
    <row r="6" spans="1:23" s="173" customFormat="1" ht="39" customHeight="1">
      <c r="A6" s="179" t="s">
        <v>19</v>
      </c>
      <c r="B6" s="185" t="s">
        <v>20</v>
      </c>
      <c r="C6" s="185" t="s">
        <v>21</v>
      </c>
      <c r="D6" s="186" t="s">
        <v>22</v>
      </c>
      <c r="E6" s="187"/>
      <c r="F6" s="188"/>
      <c r="G6" s="187"/>
      <c r="H6" s="187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</row>
    <row r="7" spans="1:23" s="173" customFormat="1" ht="33" customHeight="1">
      <c r="A7" s="179" t="s">
        <v>23</v>
      </c>
      <c r="B7" s="185" t="s">
        <v>24</v>
      </c>
      <c r="C7" s="185" t="s">
        <v>25</v>
      </c>
      <c r="D7" s="186" t="s">
        <v>26</v>
      </c>
      <c r="E7" s="187"/>
      <c r="F7" s="188"/>
      <c r="G7" s="187"/>
      <c r="H7" s="187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</row>
    <row r="8" spans="1:23" s="173" customFormat="1" ht="33" customHeight="1">
      <c r="A8" s="179" t="s">
        <v>27</v>
      </c>
      <c r="B8" s="185" t="s">
        <v>28</v>
      </c>
      <c r="C8" s="185" t="s">
        <v>29</v>
      </c>
      <c r="D8" s="186" t="s">
        <v>30</v>
      </c>
      <c r="E8" s="187"/>
      <c r="F8" s="188"/>
      <c r="G8" s="187"/>
      <c r="H8" s="187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</row>
    <row r="9" spans="1:23" s="173" customFormat="1" ht="24.75" customHeight="1">
      <c r="A9" s="179" t="s">
        <v>31</v>
      </c>
      <c r="B9" s="185" t="s">
        <v>32</v>
      </c>
      <c r="C9" s="185" t="s">
        <v>33</v>
      </c>
      <c r="D9" s="186" t="s">
        <v>34</v>
      </c>
      <c r="E9" s="187"/>
      <c r="F9" s="188"/>
      <c r="G9" s="187"/>
      <c r="H9" s="187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</row>
    <row r="10" spans="1:23" s="173" customFormat="1" ht="24.75" customHeight="1">
      <c r="A10" s="179" t="s">
        <v>35</v>
      </c>
      <c r="B10" s="185" t="s">
        <v>36</v>
      </c>
      <c r="C10" s="185" t="s">
        <v>37</v>
      </c>
      <c r="D10" s="186" t="s">
        <v>34</v>
      </c>
      <c r="E10" s="187"/>
      <c r="F10" s="188"/>
      <c r="G10" s="187"/>
      <c r="H10" s="187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</row>
    <row r="11" spans="1:23" s="173" customFormat="1" ht="24.75" customHeight="1">
      <c r="A11" s="179" t="s">
        <v>38</v>
      </c>
      <c r="B11" s="185" t="s">
        <v>39</v>
      </c>
      <c r="C11" s="185" t="s">
        <v>40</v>
      </c>
      <c r="D11" s="186" t="s">
        <v>34</v>
      </c>
      <c r="E11" s="187"/>
      <c r="F11" s="188"/>
      <c r="G11" s="187"/>
      <c r="H11" s="187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</row>
    <row r="12" spans="1:23" s="173" customFormat="1" ht="24.75" customHeight="1">
      <c r="A12" s="179" t="s">
        <v>41</v>
      </c>
      <c r="B12" s="185" t="s">
        <v>42</v>
      </c>
      <c r="C12" s="185" t="s">
        <v>43</v>
      </c>
      <c r="D12" s="186" t="s">
        <v>44</v>
      </c>
      <c r="E12" s="187"/>
      <c r="F12" s="188"/>
      <c r="G12" s="187"/>
      <c r="H12" s="187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</row>
    <row r="13" spans="1:4" s="173" customFormat="1" ht="30.75" customHeight="1">
      <c r="A13" s="179" t="s">
        <v>45</v>
      </c>
      <c r="B13" s="185" t="s">
        <v>46</v>
      </c>
      <c r="C13" s="189" t="s">
        <v>47</v>
      </c>
      <c r="D13" s="190"/>
    </row>
    <row r="14" ht="11.25">
      <c r="C14" s="27"/>
    </row>
  </sheetData>
  <sheetProtection formatCells="0" formatColumns="0" formatRows="0"/>
  <mergeCells count="1">
    <mergeCell ref="A1:D1"/>
  </mergeCells>
  <printOptions horizontalCentered="1"/>
  <pageMargins left="0.39" right="0.39" top="0.39" bottom="0.79" header="0.51" footer="0.51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B27"/>
  <sheetViews>
    <sheetView showGridLines="0" workbookViewId="0" topLeftCell="A13">
      <selection activeCell="C27" sqref="B4:C27"/>
    </sheetView>
  </sheetViews>
  <sheetFormatPr defaultColWidth="9.33203125" defaultRowHeight="11.25"/>
  <cols>
    <col min="2" max="2" width="105.66015625" style="0" customWidth="1"/>
  </cols>
  <sheetData>
    <row r="4" ht="27" customHeight="1">
      <c r="B4" s="168" t="s">
        <v>48</v>
      </c>
    </row>
    <row r="5" ht="14.25">
      <c r="B5" s="169" t="s">
        <v>49</v>
      </c>
    </row>
    <row r="6" ht="23.25" customHeight="1">
      <c r="B6" s="170" t="s">
        <v>50</v>
      </c>
    </row>
    <row r="7" ht="299.25" customHeight="1">
      <c r="B7" s="170" t="s">
        <v>51</v>
      </c>
    </row>
    <row r="8" ht="18.75" customHeight="1">
      <c r="B8" s="170" t="s">
        <v>52</v>
      </c>
    </row>
    <row r="9" ht="24.75" customHeight="1">
      <c r="B9" s="170" t="s">
        <v>53</v>
      </c>
    </row>
    <row r="10" ht="7.5" customHeight="1">
      <c r="B10" s="170" t="s">
        <v>49</v>
      </c>
    </row>
    <row r="11" ht="21" customHeight="1">
      <c r="B11" s="170" t="s">
        <v>54</v>
      </c>
    </row>
    <row r="12" ht="94.5" customHeight="1">
      <c r="B12" s="170" t="s">
        <v>55</v>
      </c>
    </row>
    <row r="13" ht="8.25" customHeight="1">
      <c r="B13" s="171"/>
    </row>
    <row r="14" ht="24.75" customHeight="1">
      <c r="B14" s="170" t="s">
        <v>56</v>
      </c>
    </row>
    <row r="15" ht="48" customHeight="1">
      <c r="B15" s="170" t="s">
        <v>57</v>
      </c>
    </row>
    <row r="16" ht="48" customHeight="1">
      <c r="B16" s="170" t="s">
        <v>58</v>
      </c>
    </row>
    <row r="17" ht="107.25" customHeight="1">
      <c r="B17" s="170" t="s">
        <v>59</v>
      </c>
    </row>
    <row r="18" ht="71.25" customHeight="1">
      <c r="B18" s="170" t="s">
        <v>60</v>
      </c>
    </row>
    <row r="19" ht="23.25" customHeight="1">
      <c r="B19" s="170" t="s">
        <v>61</v>
      </c>
    </row>
    <row r="20" ht="42.75" customHeight="1">
      <c r="B20" s="170" t="s">
        <v>62</v>
      </c>
    </row>
    <row r="21" ht="42.75" customHeight="1">
      <c r="B21" s="170" t="s">
        <v>63</v>
      </c>
    </row>
    <row r="22" ht="15">
      <c r="B22" s="171"/>
    </row>
    <row r="23" ht="20.25" customHeight="1">
      <c r="B23" s="170" t="s">
        <v>64</v>
      </c>
    </row>
    <row r="24" ht="75" customHeight="1">
      <c r="B24" s="170" t="s">
        <v>65</v>
      </c>
    </row>
    <row r="25" ht="108" customHeight="1">
      <c r="B25" s="170" t="s">
        <v>66</v>
      </c>
    </row>
    <row r="26" ht="42" customHeight="1">
      <c r="B26" s="170" t="s">
        <v>67</v>
      </c>
    </row>
    <row r="27" ht="35.25" customHeight="1">
      <c r="B27" s="170" t="s">
        <v>68</v>
      </c>
    </row>
  </sheetData>
  <sheetProtection formatCells="0" formatColumns="0" formatRows="0"/>
  <printOptions/>
  <pageMargins left="0.75" right="0.75" top="1" bottom="1" header="0.5" footer="0.5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workbookViewId="0" topLeftCell="C25">
      <selection activeCell="L2" sqref="L2"/>
    </sheetView>
  </sheetViews>
  <sheetFormatPr defaultColWidth="9.16015625" defaultRowHeight="11.25"/>
  <cols>
    <col min="1" max="1" width="49.5" style="27" customWidth="1"/>
    <col min="2" max="2" width="22.83203125" style="27" customWidth="1"/>
    <col min="3" max="3" width="34.33203125" style="27" customWidth="1"/>
    <col min="4" max="4" width="17.16015625" style="27" customWidth="1"/>
    <col min="5" max="5" width="33.83203125" style="27" customWidth="1"/>
    <col min="6" max="6" width="16" style="27" customWidth="1"/>
    <col min="7" max="7" width="32.33203125" style="27" customWidth="1"/>
    <col min="8" max="8" width="13.5" style="27" customWidth="1"/>
    <col min="9" max="16384" width="9.16015625" style="27" customWidth="1"/>
  </cols>
  <sheetData>
    <row r="1" spans="1:256" ht="21" customHeight="1">
      <c r="A1" s="132" t="s">
        <v>69</v>
      </c>
      <c r="B1" s="132"/>
      <c r="C1" s="132"/>
      <c r="D1" s="132"/>
      <c r="E1" s="132"/>
      <c r="G1" s="133"/>
      <c r="H1" s="134" t="s">
        <v>16</v>
      </c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  <c r="IR1" s="133"/>
      <c r="IS1" s="133"/>
      <c r="IT1" s="133"/>
      <c r="IU1" s="133"/>
      <c r="IV1" s="133"/>
    </row>
    <row r="2" spans="1:256" ht="21" customHeight="1">
      <c r="A2" s="135" t="s">
        <v>18</v>
      </c>
      <c r="B2" s="135"/>
      <c r="C2" s="135"/>
      <c r="D2" s="135"/>
      <c r="E2" s="135"/>
      <c r="F2" s="135"/>
      <c r="G2" s="136"/>
      <c r="H2" s="136"/>
      <c r="I2" s="136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</row>
    <row r="3" spans="1:256" ht="21" customHeight="1">
      <c r="A3" s="137"/>
      <c r="B3" s="137"/>
      <c r="C3" s="137"/>
      <c r="D3" s="132"/>
      <c r="E3" s="132"/>
      <c r="G3" s="133"/>
      <c r="H3" s="138" t="s">
        <v>70</v>
      </c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</row>
    <row r="4" spans="1:256" s="28" customFormat="1" ht="21" customHeight="1">
      <c r="A4" s="139" t="s">
        <v>71</v>
      </c>
      <c r="B4" s="139"/>
      <c r="C4" s="139" t="s">
        <v>72</v>
      </c>
      <c r="D4" s="139"/>
      <c r="E4" s="139"/>
      <c r="F4" s="139"/>
      <c r="G4" s="140"/>
      <c r="H4" s="140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/>
      <c r="HV4" s="167"/>
      <c r="HW4" s="167"/>
      <c r="HX4" s="167"/>
      <c r="HY4" s="167"/>
      <c r="HZ4" s="167"/>
      <c r="IA4" s="167"/>
      <c r="IB4" s="167"/>
      <c r="IC4" s="167"/>
      <c r="ID4" s="167"/>
      <c r="IE4" s="167"/>
      <c r="IF4" s="167"/>
      <c r="IG4" s="167"/>
      <c r="IH4" s="167"/>
      <c r="II4" s="167"/>
      <c r="IJ4" s="167"/>
      <c r="IK4" s="167"/>
      <c r="IL4" s="167"/>
      <c r="IM4" s="167"/>
      <c r="IN4" s="167"/>
      <c r="IO4" s="167"/>
      <c r="IP4" s="167"/>
      <c r="IQ4" s="167"/>
      <c r="IR4" s="167"/>
      <c r="IS4" s="167"/>
      <c r="IT4" s="167"/>
      <c r="IU4" s="167"/>
      <c r="IV4" s="167"/>
    </row>
    <row r="5" spans="1:256" s="28" customFormat="1" ht="21" customHeight="1">
      <c r="A5" s="141" t="s">
        <v>73</v>
      </c>
      <c r="B5" s="141" t="s">
        <v>74</v>
      </c>
      <c r="C5" s="142" t="s">
        <v>75</v>
      </c>
      <c r="D5" s="143" t="s">
        <v>74</v>
      </c>
      <c r="E5" s="142" t="s">
        <v>76</v>
      </c>
      <c r="F5" s="143" t="s">
        <v>74</v>
      </c>
      <c r="G5" s="142" t="s">
        <v>77</v>
      </c>
      <c r="H5" s="143" t="s">
        <v>74</v>
      </c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7"/>
      <c r="FQ5" s="167"/>
      <c r="FR5" s="167"/>
      <c r="FS5" s="167"/>
      <c r="FT5" s="167"/>
      <c r="FU5" s="167"/>
      <c r="FV5" s="167"/>
      <c r="FW5" s="167"/>
      <c r="FX5" s="167"/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7"/>
      <c r="GL5" s="167"/>
      <c r="GM5" s="167"/>
      <c r="GN5" s="167"/>
      <c r="GO5" s="167"/>
      <c r="GP5" s="167"/>
      <c r="GQ5" s="167"/>
      <c r="GR5" s="167"/>
      <c r="GS5" s="167"/>
      <c r="GT5" s="167"/>
      <c r="GU5" s="167"/>
      <c r="GV5" s="167"/>
      <c r="GW5" s="167"/>
      <c r="GX5" s="167"/>
      <c r="GY5" s="167"/>
      <c r="GZ5" s="167"/>
      <c r="HA5" s="167"/>
      <c r="HB5" s="167"/>
      <c r="HC5" s="167"/>
      <c r="HD5" s="167"/>
      <c r="HE5" s="167"/>
      <c r="HF5" s="167"/>
      <c r="HG5" s="167"/>
      <c r="HH5" s="167"/>
      <c r="HI5" s="167"/>
      <c r="HJ5" s="167"/>
      <c r="HK5" s="167"/>
      <c r="HL5" s="167"/>
      <c r="HM5" s="167"/>
      <c r="HN5" s="167"/>
      <c r="HO5" s="167"/>
      <c r="HP5" s="167"/>
      <c r="HQ5" s="167"/>
      <c r="HR5" s="167"/>
      <c r="HS5" s="167"/>
      <c r="HT5" s="167"/>
      <c r="HU5" s="167"/>
      <c r="HV5" s="167"/>
      <c r="HW5" s="167"/>
      <c r="HX5" s="167"/>
      <c r="HY5" s="167"/>
      <c r="HZ5" s="167"/>
      <c r="IA5" s="167"/>
      <c r="IB5" s="167"/>
      <c r="IC5" s="167"/>
      <c r="ID5" s="167"/>
      <c r="IE5" s="167"/>
      <c r="IF5" s="167"/>
      <c r="IG5" s="167"/>
      <c r="IH5" s="167"/>
      <c r="II5" s="167"/>
      <c r="IJ5" s="167"/>
      <c r="IK5" s="167"/>
      <c r="IL5" s="167"/>
      <c r="IM5" s="167"/>
      <c r="IN5" s="167"/>
      <c r="IO5" s="167"/>
      <c r="IP5" s="167"/>
      <c r="IQ5" s="167"/>
      <c r="IR5" s="167"/>
      <c r="IS5" s="167"/>
      <c r="IT5" s="167"/>
      <c r="IU5" s="167"/>
      <c r="IV5" s="167"/>
    </row>
    <row r="6" spans="1:256" s="28" customFormat="1" ht="21" customHeight="1">
      <c r="A6" s="144" t="s">
        <v>78</v>
      </c>
      <c r="B6" s="145">
        <v>1466.59</v>
      </c>
      <c r="C6" s="146" t="s">
        <v>79</v>
      </c>
      <c r="D6" s="147">
        <v>0</v>
      </c>
      <c r="E6" s="148" t="s">
        <v>80</v>
      </c>
      <c r="F6" s="147">
        <f>SUM(F7:F9)</f>
        <v>1348.5900000000001</v>
      </c>
      <c r="G6" s="148" t="s">
        <v>81</v>
      </c>
      <c r="H6" s="147">
        <v>0</v>
      </c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7"/>
      <c r="FL6" s="167"/>
      <c r="FM6" s="167"/>
      <c r="FN6" s="167"/>
      <c r="FO6" s="167"/>
      <c r="FP6" s="167"/>
      <c r="FQ6" s="167"/>
      <c r="FR6" s="167"/>
      <c r="FS6" s="167"/>
      <c r="FT6" s="167"/>
      <c r="FU6" s="167"/>
      <c r="FV6" s="167"/>
      <c r="FW6" s="167"/>
      <c r="FX6" s="167"/>
      <c r="FY6" s="167"/>
      <c r="FZ6" s="167"/>
      <c r="GA6" s="167"/>
      <c r="GB6" s="167"/>
      <c r="GC6" s="167"/>
      <c r="GD6" s="167"/>
      <c r="GE6" s="167"/>
      <c r="GF6" s="167"/>
      <c r="GG6" s="167"/>
      <c r="GH6" s="167"/>
      <c r="GI6" s="167"/>
      <c r="GJ6" s="167"/>
      <c r="GK6" s="167"/>
      <c r="GL6" s="167"/>
      <c r="GM6" s="167"/>
      <c r="GN6" s="167"/>
      <c r="GO6" s="167"/>
      <c r="GP6" s="167"/>
      <c r="GQ6" s="167"/>
      <c r="GR6" s="167"/>
      <c r="GS6" s="167"/>
      <c r="GT6" s="167"/>
      <c r="GU6" s="167"/>
      <c r="GV6" s="167"/>
      <c r="GW6" s="167"/>
      <c r="GX6" s="167"/>
      <c r="GY6" s="167"/>
      <c r="GZ6" s="167"/>
      <c r="HA6" s="167"/>
      <c r="HB6" s="167"/>
      <c r="HC6" s="167"/>
      <c r="HD6" s="167"/>
      <c r="HE6" s="167"/>
      <c r="HF6" s="167"/>
      <c r="HG6" s="167"/>
      <c r="HH6" s="167"/>
      <c r="HI6" s="167"/>
      <c r="HJ6" s="167"/>
      <c r="HK6" s="167"/>
      <c r="HL6" s="167"/>
      <c r="HM6" s="167"/>
      <c r="HN6" s="167"/>
      <c r="HO6" s="167"/>
      <c r="HP6" s="167"/>
      <c r="HQ6" s="167"/>
      <c r="HR6" s="167"/>
      <c r="HS6" s="167"/>
      <c r="HT6" s="167"/>
      <c r="HU6" s="167"/>
      <c r="HV6" s="167"/>
      <c r="HW6" s="167"/>
      <c r="HX6" s="167"/>
      <c r="HY6" s="167"/>
      <c r="HZ6" s="167"/>
      <c r="IA6" s="167"/>
      <c r="IB6" s="167"/>
      <c r="IC6" s="167"/>
      <c r="ID6" s="167"/>
      <c r="IE6" s="167"/>
      <c r="IF6" s="167"/>
      <c r="IG6" s="167"/>
      <c r="IH6" s="167"/>
      <c r="II6" s="167"/>
      <c r="IJ6" s="167"/>
      <c r="IK6" s="167"/>
      <c r="IL6" s="167"/>
      <c r="IM6" s="167"/>
      <c r="IN6" s="167"/>
      <c r="IO6" s="167"/>
      <c r="IP6" s="167"/>
      <c r="IQ6" s="167"/>
      <c r="IR6" s="167"/>
      <c r="IS6" s="167"/>
      <c r="IT6" s="167"/>
      <c r="IU6" s="167"/>
      <c r="IV6" s="167"/>
    </row>
    <row r="7" spans="1:256" s="28" customFormat="1" ht="21" customHeight="1">
      <c r="A7" s="144" t="s">
        <v>82</v>
      </c>
      <c r="B7" s="145">
        <v>546.59</v>
      </c>
      <c r="C7" s="146" t="s">
        <v>83</v>
      </c>
      <c r="D7" s="147">
        <v>0</v>
      </c>
      <c r="E7" s="148" t="s">
        <v>84</v>
      </c>
      <c r="F7" s="147">
        <v>850.39</v>
      </c>
      <c r="G7" s="148" t="s">
        <v>85</v>
      </c>
      <c r="H7" s="147">
        <v>0</v>
      </c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  <c r="GQ7" s="167"/>
      <c r="GR7" s="167"/>
      <c r="GS7" s="167"/>
      <c r="GT7" s="167"/>
      <c r="GU7" s="167"/>
      <c r="GV7" s="167"/>
      <c r="GW7" s="167"/>
      <c r="GX7" s="167"/>
      <c r="GY7" s="167"/>
      <c r="GZ7" s="167"/>
      <c r="HA7" s="167"/>
      <c r="HB7" s="167"/>
      <c r="HC7" s="167"/>
      <c r="HD7" s="167"/>
      <c r="HE7" s="167"/>
      <c r="HF7" s="167"/>
      <c r="HG7" s="167"/>
      <c r="HH7" s="167"/>
      <c r="HI7" s="167"/>
      <c r="HJ7" s="167"/>
      <c r="HK7" s="167"/>
      <c r="HL7" s="167"/>
      <c r="HM7" s="167"/>
      <c r="HN7" s="167"/>
      <c r="HO7" s="167"/>
      <c r="HP7" s="167"/>
      <c r="HQ7" s="167"/>
      <c r="HR7" s="167"/>
      <c r="HS7" s="167"/>
      <c r="HT7" s="167"/>
      <c r="HU7" s="167"/>
      <c r="HV7" s="167"/>
      <c r="HW7" s="167"/>
      <c r="HX7" s="167"/>
      <c r="HY7" s="167"/>
      <c r="HZ7" s="167"/>
      <c r="IA7" s="167"/>
      <c r="IB7" s="167"/>
      <c r="IC7" s="167"/>
      <c r="ID7" s="167"/>
      <c r="IE7" s="167"/>
      <c r="IF7" s="167"/>
      <c r="IG7" s="167"/>
      <c r="IH7" s="167"/>
      <c r="II7" s="167"/>
      <c r="IJ7" s="167"/>
      <c r="IK7" s="167"/>
      <c r="IL7" s="167"/>
      <c r="IM7" s="167"/>
      <c r="IN7" s="167"/>
      <c r="IO7" s="167"/>
      <c r="IP7" s="167"/>
      <c r="IQ7" s="167"/>
      <c r="IR7" s="167"/>
      <c r="IS7" s="167"/>
      <c r="IT7" s="167"/>
      <c r="IU7" s="167"/>
      <c r="IV7" s="167"/>
    </row>
    <row r="8" spans="1:256" s="28" customFormat="1" ht="21" customHeight="1">
      <c r="A8" s="144" t="s">
        <v>86</v>
      </c>
      <c r="B8" s="149">
        <v>920</v>
      </c>
      <c r="C8" s="146" t="s">
        <v>87</v>
      </c>
      <c r="D8" s="147">
        <v>0</v>
      </c>
      <c r="E8" s="148" t="s">
        <v>88</v>
      </c>
      <c r="F8" s="150">
        <v>496.8</v>
      </c>
      <c r="G8" s="148" t="s">
        <v>89</v>
      </c>
      <c r="H8" s="147">
        <v>0</v>
      </c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7"/>
      <c r="HI8" s="167"/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67"/>
      <c r="HU8" s="167"/>
      <c r="HV8" s="167"/>
      <c r="HW8" s="167"/>
      <c r="HX8" s="167"/>
      <c r="HY8" s="167"/>
      <c r="HZ8" s="167"/>
      <c r="IA8" s="167"/>
      <c r="IB8" s="167"/>
      <c r="IC8" s="167"/>
      <c r="ID8" s="167"/>
      <c r="IE8" s="167"/>
      <c r="IF8" s="167"/>
      <c r="IG8" s="167"/>
      <c r="IH8" s="167"/>
      <c r="II8" s="167"/>
      <c r="IJ8" s="167"/>
      <c r="IK8" s="167"/>
      <c r="IL8" s="167"/>
      <c r="IM8" s="167"/>
      <c r="IN8" s="167"/>
      <c r="IO8" s="167"/>
      <c r="IP8" s="167"/>
      <c r="IQ8" s="167"/>
      <c r="IR8" s="167"/>
      <c r="IS8" s="167"/>
      <c r="IT8" s="167"/>
      <c r="IU8" s="167"/>
      <c r="IV8" s="167"/>
    </row>
    <row r="9" spans="1:256" s="28" customFormat="1" ht="21" customHeight="1">
      <c r="A9" s="144" t="s">
        <v>90</v>
      </c>
      <c r="B9" s="151">
        <v>0</v>
      </c>
      <c r="C9" s="146" t="s">
        <v>91</v>
      </c>
      <c r="D9" s="147">
        <v>1474.59</v>
      </c>
      <c r="E9" s="148" t="s">
        <v>92</v>
      </c>
      <c r="F9" s="152">
        <v>1.4</v>
      </c>
      <c r="G9" s="148" t="s">
        <v>93</v>
      </c>
      <c r="H9" s="147">
        <v>0</v>
      </c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7"/>
      <c r="HS9" s="167"/>
      <c r="HT9" s="167"/>
      <c r="HU9" s="167"/>
      <c r="HV9" s="167"/>
      <c r="HW9" s="167"/>
      <c r="HX9" s="167"/>
      <c r="HY9" s="167"/>
      <c r="HZ9" s="167"/>
      <c r="IA9" s="167"/>
      <c r="IB9" s="167"/>
      <c r="IC9" s="167"/>
      <c r="ID9" s="167"/>
      <c r="IE9" s="167"/>
      <c r="IF9" s="167"/>
      <c r="IG9" s="167"/>
      <c r="IH9" s="167"/>
      <c r="II9" s="167"/>
      <c r="IJ9" s="167"/>
      <c r="IK9" s="167"/>
      <c r="IL9" s="167"/>
      <c r="IM9" s="167"/>
      <c r="IN9" s="167"/>
      <c r="IO9" s="167"/>
      <c r="IP9" s="167"/>
      <c r="IQ9" s="167"/>
      <c r="IR9" s="167"/>
      <c r="IS9" s="167"/>
      <c r="IT9" s="167"/>
      <c r="IU9" s="167"/>
      <c r="IV9" s="167"/>
    </row>
    <row r="10" spans="1:256" s="28" customFormat="1" ht="21" customHeight="1">
      <c r="A10" s="144" t="s">
        <v>94</v>
      </c>
      <c r="B10" s="151">
        <v>0</v>
      </c>
      <c r="C10" s="146" t="s">
        <v>95</v>
      </c>
      <c r="D10" s="147">
        <v>0</v>
      </c>
      <c r="E10" s="148"/>
      <c r="F10" s="153"/>
      <c r="G10" s="148" t="s">
        <v>96</v>
      </c>
      <c r="H10" s="147">
        <v>1473.19</v>
      </c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  <c r="HF10" s="167"/>
      <c r="HG10" s="167"/>
      <c r="HH10" s="167"/>
      <c r="HI10" s="167"/>
      <c r="HJ10" s="167"/>
      <c r="HK10" s="167"/>
      <c r="HL10" s="167"/>
      <c r="HM10" s="167"/>
      <c r="HN10" s="167"/>
      <c r="HO10" s="167"/>
      <c r="HP10" s="167"/>
      <c r="HQ10" s="167"/>
      <c r="HR10" s="167"/>
      <c r="HS10" s="167"/>
      <c r="HT10" s="167"/>
      <c r="HU10" s="167"/>
      <c r="HV10" s="167"/>
      <c r="HW10" s="167"/>
      <c r="HX10" s="167"/>
      <c r="HY10" s="167"/>
      <c r="HZ10" s="167"/>
      <c r="IA10" s="167"/>
      <c r="IB10" s="167"/>
      <c r="IC10" s="167"/>
      <c r="ID10" s="167"/>
      <c r="IE10" s="167"/>
      <c r="IF10" s="167"/>
      <c r="IG10" s="167"/>
      <c r="IH10" s="167"/>
      <c r="II10" s="167"/>
      <c r="IJ10" s="167"/>
      <c r="IK10" s="167"/>
      <c r="IL10" s="167"/>
      <c r="IM10" s="167"/>
      <c r="IN10" s="167"/>
      <c r="IO10" s="167"/>
      <c r="IP10" s="167"/>
      <c r="IQ10" s="167"/>
      <c r="IR10" s="167"/>
      <c r="IS10" s="167"/>
      <c r="IT10" s="167"/>
      <c r="IU10" s="167"/>
      <c r="IV10" s="167"/>
    </row>
    <row r="11" spans="1:256" s="28" customFormat="1" ht="21" customHeight="1">
      <c r="A11" s="144" t="s">
        <v>97</v>
      </c>
      <c r="B11" s="145">
        <v>0</v>
      </c>
      <c r="C11" s="146" t="s">
        <v>98</v>
      </c>
      <c r="D11" s="147">
        <v>0</v>
      </c>
      <c r="E11" s="148" t="s">
        <v>99</v>
      </c>
      <c r="F11" s="147">
        <f>SUM(F12:F20)</f>
        <v>126</v>
      </c>
      <c r="G11" s="148" t="s">
        <v>100</v>
      </c>
      <c r="H11" s="147">
        <v>0</v>
      </c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  <c r="FL11" s="167"/>
      <c r="FM11" s="167"/>
      <c r="FN11" s="167"/>
      <c r="FO11" s="167"/>
      <c r="FP11" s="167"/>
      <c r="FQ11" s="167"/>
      <c r="FR11" s="167"/>
      <c r="FS11" s="167"/>
      <c r="FT11" s="167"/>
      <c r="FU11" s="167"/>
      <c r="FV11" s="167"/>
      <c r="FW11" s="167"/>
      <c r="FX11" s="167"/>
      <c r="FY11" s="167"/>
      <c r="FZ11" s="167"/>
      <c r="GA11" s="167"/>
      <c r="GB11" s="167"/>
      <c r="GC11" s="167"/>
      <c r="GD11" s="167"/>
      <c r="GE11" s="167"/>
      <c r="GF11" s="167"/>
      <c r="GG11" s="167"/>
      <c r="GH11" s="167"/>
      <c r="GI11" s="167"/>
      <c r="GJ11" s="167"/>
      <c r="GK11" s="167"/>
      <c r="GL11" s="167"/>
      <c r="GM11" s="167"/>
      <c r="GN11" s="167"/>
      <c r="GO11" s="167"/>
      <c r="GP11" s="167"/>
      <c r="GQ11" s="167"/>
      <c r="GR11" s="167"/>
      <c r="GS11" s="167"/>
      <c r="GT11" s="167"/>
      <c r="GU11" s="167"/>
      <c r="GV11" s="167"/>
      <c r="GW11" s="167"/>
      <c r="GX11" s="167"/>
      <c r="GY11" s="167"/>
      <c r="GZ11" s="167"/>
      <c r="HA11" s="167"/>
      <c r="HB11" s="167"/>
      <c r="HC11" s="167"/>
      <c r="HD11" s="167"/>
      <c r="HE11" s="167"/>
      <c r="HF11" s="167"/>
      <c r="HG11" s="167"/>
      <c r="HH11" s="167"/>
      <c r="HI11" s="167"/>
      <c r="HJ11" s="167"/>
      <c r="HK11" s="167"/>
      <c r="HL11" s="167"/>
      <c r="HM11" s="167"/>
      <c r="HN11" s="167"/>
      <c r="HO11" s="167"/>
      <c r="HP11" s="167"/>
      <c r="HQ11" s="167"/>
      <c r="HR11" s="167"/>
      <c r="HS11" s="167"/>
      <c r="HT11" s="167"/>
      <c r="HU11" s="167"/>
      <c r="HV11" s="167"/>
      <c r="HW11" s="167"/>
      <c r="HX11" s="167"/>
      <c r="HY11" s="167"/>
      <c r="HZ11" s="167"/>
      <c r="IA11" s="167"/>
      <c r="IB11" s="167"/>
      <c r="IC11" s="167"/>
      <c r="ID11" s="167"/>
      <c r="IE11" s="167"/>
      <c r="IF11" s="167"/>
      <c r="IG11" s="167"/>
      <c r="IH11" s="167"/>
      <c r="II11" s="167"/>
      <c r="IJ11" s="167"/>
      <c r="IK11" s="167"/>
      <c r="IL11" s="167"/>
      <c r="IM11" s="167"/>
      <c r="IN11" s="167"/>
      <c r="IO11" s="167"/>
      <c r="IP11" s="167"/>
      <c r="IQ11" s="167"/>
      <c r="IR11" s="167"/>
      <c r="IS11" s="167"/>
      <c r="IT11" s="167"/>
      <c r="IU11" s="167"/>
      <c r="IV11" s="167"/>
    </row>
    <row r="12" spans="1:256" s="28" customFormat="1" ht="21" customHeight="1">
      <c r="A12" s="144" t="s">
        <v>101</v>
      </c>
      <c r="B12" s="151">
        <v>0</v>
      </c>
      <c r="C12" s="146" t="s">
        <v>102</v>
      </c>
      <c r="D12" s="147">
        <v>0</v>
      </c>
      <c r="E12" s="148" t="s">
        <v>88</v>
      </c>
      <c r="F12" s="147">
        <v>126</v>
      </c>
      <c r="G12" s="148" t="s">
        <v>103</v>
      </c>
      <c r="H12" s="147">
        <v>0</v>
      </c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167"/>
      <c r="GD12" s="167"/>
      <c r="GE12" s="167"/>
      <c r="GF12" s="167"/>
      <c r="GG12" s="167"/>
      <c r="GH12" s="167"/>
      <c r="GI12" s="167"/>
      <c r="GJ12" s="167"/>
      <c r="GK12" s="167"/>
      <c r="GL12" s="167"/>
      <c r="GM12" s="167"/>
      <c r="GN12" s="167"/>
      <c r="GO12" s="167"/>
      <c r="GP12" s="167"/>
      <c r="GQ12" s="167"/>
      <c r="GR12" s="167"/>
      <c r="GS12" s="167"/>
      <c r="GT12" s="167"/>
      <c r="GU12" s="167"/>
      <c r="GV12" s="167"/>
      <c r="GW12" s="167"/>
      <c r="GX12" s="167"/>
      <c r="GY12" s="167"/>
      <c r="GZ12" s="167"/>
      <c r="HA12" s="167"/>
      <c r="HB12" s="167"/>
      <c r="HC12" s="167"/>
      <c r="HD12" s="167"/>
      <c r="HE12" s="167"/>
      <c r="HF12" s="167"/>
      <c r="HG12" s="167"/>
      <c r="HH12" s="167"/>
      <c r="HI12" s="167"/>
      <c r="HJ12" s="167"/>
      <c r="HK12" s="167"/>
      <c r="HL12" s="167"/>
      <c r="HM12" s="167"/>
      <c r="HN12" s="167"/>
      <c r="HO12" s="167"/>
      <c r="HP12" s="167"/>
      <c r="HQ12" s="167"/>
      <c r="HR12" s="167"/>
      <c r="HS12" s="167"/>
      <c r="HT12" s="167"/>
      <c r="HU12" s="167"/>
      <c r="HV12" s="167"/>
      <c r="HW12" s="167"/>
      <c r="HX12" s="167"/>
      <c r="HY12" s="167"/>
      <c r="HZ12" s="167"/>
      <c r="IA12" s="167"/>
      <c r="IB12" s="167"/>
      <c r="IC12" s="167"/>
      <c r="ID12" s="167"/>
      <c r="IE12" s="167"/>
      <c r="IF12" s="167"/>
      <c r="IG12" s="167"/>
      <c r="IH12" s="167"/>
      <c r="II12" s="167"/>
      <c r="IJ12" s="167"/>
      <c r="IK12" s="167"/>
      <c r="IL12" s="167"/>
      <c r="IM12" s="167"/>
      <c r="IN12" s="167"/>
      <c r="IO12" s="167"/>
      <c r="IP12" s="167"/>
      <c r="IQ12" s="167"/>
      <c r="IR12" s="167"/>
      <c r="IS12" s="167"/>
      <c r="IT12" s="167"/>
      <c r="IU12" s="167"/>
      <c r="IV12" s="167"/>
    </row>
    <row r="13" spans="1:256" s="28" customFormat="1" ht="21" customHeight="1">
      <c r="A13" s="144" t="s">
        <v>104</v>
      </c>
      <c r="B13" s="151">
        <v>0</v>
      </c>
      <c r="C13" s="146" t="s">
        <v>105</v>
      </c>
      <c r="D13" s="147">
        <v>0</v>
      </c>
      <c r="E13" s="148" t="s">
        <v>92</v>
      </c>
      <c r="F13" s="147">
        <v>0</v>
      </c>
      <c r="G13" s="148" t="s">
        <v>106</v>
      </c>
      <c r="H13" s="147">
        <v>0</v>
      </c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  <c r="HQ13" s="167"/>
      <c r="HR13" s="167"/>
      <c r="HS13" s="167"/>
      <c r="HT13" s="167"/>
      <c r="HU13" s="167"/>
      <c r="HV13" s="167"/>
      <c r="HW13" s="167"/>
      <c r="HX13" s="167"/>
      <c r="HY13" s="167"/>
      <c r="HZ13" s="167"/>
      <c r="IA13" s="167"/>
      <c r="IB13" s="167"/>
      <c r="IC13" s="167"/>
      <c r="ID13" s="167"/>
      <c r="IE13" s="167"/>
      <c r="IF13" s="167"/>
      <c r="IG13" s="167"/>
      <c r="IH13" s="167"/>
      <c r="II13" s="167"/>
      <c r="IJ13" s="167"/>
      <c r="IK13" s="167"/>
      <c r="IL13" s="167"/>
      <c r="IM13" s="167"/>
      <c r="IN13" s="167"/>
      <c r="IO13" s="167"/>
      <c r="IP13" s="167"/>
      <c r="IQ13" s="167"/>
      <c r="IR13" s="167"/>
      <c r="IS13" s="167"/>
      <c r="IT13" s="167"/>
      <c r="IU13" s="167"/>
      <c r="IV13" s="167"/>
    </row>
    <row r="14" spans="1:256" s="28" customFormat="1" ht="21" customHeight="1">
      <c r="A14" s="144" t="s">
        <v>107</v>
      </c>
      <c r="B14" s="154">
        <v>0</v>
      </c>
      <c r="C14" s="146" t="s">
        <v>108</v>
      </c>
      <c r="D14" s="147">
        <v>0</v>
      </c>
      <c r="E14" s="148" t="s">
        <v>109</v>
      </c>
      <c r="F14" s="147">
        <v>0</v>
      </c>
      <c r="G14" s="148" t="s">
        <v>110</v>
      </c>
      <c r="H14" s="147">
        <v>1.4</v>
      </c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67"/>
      <c r="GQ14" s="167"/>
      <c r="GR14" s="167"/>
      <c r="GS14" s="167"/>
      <c r="GT14" s="167"/>
      <c r="GU14" s="167"/>
      <c r="GV14" s="167"/>
      <c r="GW14" s="167"/>
      <c r="GX14" s="167"/>
      <c r="GY14" s="167"/>
      <c r="GZ14" s="167"/>
      <c r="HA14" s="167"/>
      <c r="HB14" s="167"/>
      <c r="HC14" s="167"/>
      <c r="HD14" s="167"/>
      <c r="HE14" s="167"/>
      <c r="HF14" s="167"/>
      <c r="HG14" s="167"/>
      <c r="HH14" s="167"/>
      <c r="HI14" s="167"/>
      <c r="HJ14" s="167"/>
      <c r="HK14" s="167"/>
      <c r="HL14" s="167"/>
      <c r="HM14" s="167"/>
      <c r="HN14" s="167"/>
      <c r="HO14" s="167"/>
      <c r="HP14" s="167"/>
      <c r="HQ14" s="167"/>
      <c r="HR14" s="167"/>
      <c r="HS14" s="167"/>
      <c r="HT14" s="167"/>
      <c r="HU14" s="167"/>
      <c r="HV14" s="167"/>
      <c r="HW14" s="167"/>
      <c r="HX14" s="167"/>
      <c r="HY14" s="167"/>
      <c r="HZ14" s="167"/>
      <c r="IA14" s="167"/>
      <c r="IB14" s="167"/>
      <c r="IC14" s="167"/>
      <c r="ID14" s="167"/>
      <c r="IE14" s="167"/>
      <c r="IF14" s="167"/>
      <c r="IG14" s="167"/>
      <c r="IH14" s="167"/>
      <c r="II14" s="167"/>
      <c r="IJ14" s="167"/>
      <c r="IK14" s="167"/>
      <c r="IL14" s="167"/>
      <c r="IM14" s="167"/>
      <c r="IN14" s="167"/>
      <c r="IO14" s="167"/>
      <c r="IP14" s="167"/>
      <c r="IQ14" s="167"/>
      <c r="IR14" s="167"/>
      <c r="IS14" s="167"/>
      <c r="IT14" s="167"/>
      <c r="IU14" s="167"/>
      <c r="IV14" s="167"/>
    </row>
    <row r="15" spans="1:256" s="28" customFormat="1" ht="21" customHeight="1">
      <c r="A15" s="144" t="s">
        <v>111</v>
      </c>
      <c r="B15" s="154">
        <v>0</v>
      </c>
      <c r="C15" s="146" t="s">
        <v>112</v>
      </c>
      <c r="D15" s="147">
        <v>0</v>
      </c>
      <c r="E15" s="148" t="s">
        <v>113</v>
      </c>
      <c r="F15" s="147">
        <v>0</v>
      </c>
      <c r="G15" s="148" t="s">
        <v>114</v>
      </c>
      <c r="H15" s="147">
        <v>0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  <c r="HJ15" s="167"/>
      <c r="HK15" s="167"/>
      <c r="HL15" s="167"/>
      <c r="HM15" s="167"/>
      <c r="HN15" s="167"/>
      <c r="HO15" s="167"/>
      <c r="HP15" s="167"/>
      <c r="HQ15" s="167"/>
      <c r="HR15" s="167"/>
      <c r="HS15" s="167"/>
      <c r="HT15" s="167"/>
      <c r="HU15" s="167"/>
      <c r="HV15" s="167"/>
      <c r="HW15" s="167"/>
      <c r="HX15" s="167"/>
      <c r="HY15" s="167"/>
      <c r="HZ15" s="167"/>
      <c r="IA15" s="167"/>
      <c r="IB15" s="167"/>
      <c r="IC15" s="167"/>
      <c r="ID15" s="167"/>
      <c r="IE15" s="167"/>
      <c r="IF15" s="167"/>
      <c r="IG15" s="167"/>
      <c r="IH15" s="167"/>
      <c r="II15" s="167"/>
      <c r="IJ15" s="167"/>
      <c r="IK15" s="167"/>
      <c r="IL15" s="167"/>
      <c r="IM15" s="167"/>
      <c r="IN15" s="167"/>
      <c r="IO15" s="167"/>
      <c r="IP15" s="167"/>
      <c r="IQ15" s="167"/>
      <c r="IR15" s="167"/>
      <c r="IS15" s="167"/>
      <c r="IT15" s="167"/>
      <c r="IU15" s="167"/>
      <c r="IV15" s="167"/>
    </row>
    <row r="16" spans="1:256" s="28" customFormat="1" ht="21" customHeight="1">
      <c r="A16" s="144"/>
      <c r="B16" s="151"/>
      <c r="C16" s="146" t="s">
        <v>115</v>
      </c>
      <c r="D16" s="147">
        <v>0</v>
      </c>
      <c r="E16" s="148" t="s">
        <v>116</v>
      </c>
      <c r="F16" s="147">
        <v>0</v>
      </c>
      <c r="G16" s="148" t="s">
        <v>117</v>
      </c>
      <c r="H16" s="147">
        <v>0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167"/>
      <c r="FV16" s="167"/>
      <c r="FW16" s="167"/>
      <c r="FX16" s="167"/>
      <c r="FY16" s="167"/>
      <c r="FZ16" s="167"/>
      <c r="GA16" s="167"/>
      <c r="GB16" s="167"/>
      <c r="GC16" s="167"/>
      <c r="GD16" s="167"/>
      <c r="GE16" s="167"/>
      <c r="GF16" s="167"/>
      <c r="GG16" s="167"/>
      <c r="GH16" s="167"/>
      <c r="GI16" s="167"/>
      <c r="GJ16" s="167"/>
      <c r="GK16" s="167"/>
      <c r="GL16" s="167"/>
      <c r="GM16" s="167"/>
      <c r="GN16" s="167"/>
      <c r="GO16" s="167"/>
      <c r="GP16" s="167"/>
      <c r="GQ16" s="167"/>
      <c r="GR16" s="167"/>
      <c r="GS16" s="167"/>
      <c r="GT16" s="167"/>
      <c r="GU16" s="167"/>
      <c r="GV16" s="167"/>
      <c r="GW16" s="167"/>
      <c r="GX16" s="167"/>
      <c r="GY16" s="167"/>
      <c r="GZ16" s="167"/>
      <c r="HA16" s="167"/>
      <c r="HB16" s="167"/>
      <c r="HC16" s="167"/>
      <c r="HD16" s="167"/>
      <c r="HE16" s="167"/>
      <c r="HF16" s="167"/>
      <c r="HG16" s="167"/>
      <c r="HH16" s="167"/>
      <c r="HI16" s="167"/>
      <c r="HJ16" s="167"/>
      <c r="HK16" s="167"/>
      <c r="HL16" s="167"/>
      <c r="HM16" s="167"/>
      <c r="HN16" s="167"/>
      <c r="HO16" s="167"/>
      <c r="HP16" s="167"/>
      <c r="HQ16" s="167"/>
      <c r="HR16" s="167"/>
      <c r="HS16" s="167"/>
      <c r="HT16" s="167"/>
      <c r="HU16" s="167"/>
      <c r="HV16" s="167"/>
      <c r="HW16" s="167"/>
      <c r="HX16" s="167"/>
      <c r="HY16" s="167"/>
      <c r="HZ16" s="167"/>
      <c r="IA16" s="167"/>
      <c r="IB16" s="167"/>
      <c r="IC16" s="167"/>
      <c r="ID16" s="167"/>
      <c r="IE16" s="167"/>
      <c r="IF16" s="167"/>
      <c r="IG16" s="167"/>
      <c r="IH16" s="167"/>
      <c r="II16" s="167"/>
      <c r="IJ16" s="167"/>
      <c r="IK16" s="167"/>
      <c r="IL16" s="167"/>
      <c r="IM16" s="167"/>
      <c r="IN16" s="167"/>
      <c r="IO16" s="167"/>
      <c r="IP16" s="167"/>
      <c r="IQ16" s="167"/>
      <c r="IR16" s="167"/>
      <c r="IS16" s="167"/>
      <c r="IT16" s="167"/>
      <c r="IU16" s="167"/>
      <c r="IV16" s="167"/>
    </row>
    <row r="17" spans="1:256" s="28" customFormat="1" ht="21" customHeight="1">
      <c r="A17" s="155"/>
      <c r="B17" s="151"/>
      <c r="C17" s="146" t="s">
        <v>118</v>
      </c>
      <c r="D17" s="147">
        <v>0</v>
      </c>
      <c r="E17" s="148" t="s">
        <v>119</v>
      </c>
      <c r="F17" s="147">
        <v>0</v>
      </c>
      <c r="G17" s="148" t="s">
        <v>120</v>
      </c>
      <c r="H17" s="147">
        <v>0</v>
      </c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7"/>
      <c r="FE17" s="167"/>
      <c r="FF17" s="167"/>
      <c r="FG17" s="167"/>
      <c r="FH17" s="167"/>
      <c r="FI17" s="167"/>
      <c r="FJ17" s="167"/>
      <c r="FK17" s="167"/>
      <c r="FL17" s="167"/>
      <c r="FM17" s="167"/>
      <c r="FN17" s="167"/>
      <c r="FO17" s="167"/>
      <c r="FP17" s="167"/>
      <c r="FQ17" s="167"/>
      <c r="FR17" s="167"/>
      <c r="FS17" s="167"/>
      <c r="FT17" s="167"/>
      <c r="FU17" s="167"/>
      <c r="FV17" s="167"/>
      <c r="FW17" s="167"/>
      <c r="FX17" s="167"/>
      <c r="FY17" s="167"/>
      <c r="FZ17" s="167"/>
      <c r="GA17" s="167"/>
      <c r="GB17" s="167"/>
      <c r="GC17" s="167"/>
      <c r="GD17" s="167"/>
      <c r="GE17" s="167"/>
      <c r="GF17" s="167"/>
      <c r="GG17" s="167"/>
      <c r="GH17" s="167"/>
      <c r="GI17" s="167"/>
      <c r="GJ17" s="167"/>
      <c r="GK17" s="167"/>
      <c r="GL17" s="167"/>
      <c r="GM17" s="167"/>
      <c r="GN17" s="167"/>
      <c r="GO17" s="167"/>
      <c r="GP17" s="167"/>
      <c r="GQ17" s="167"/>
      <c r="GR17" s="167"/>
      <c r="GS17" s="167"/>
      <c r="GT17" s="167"/>
      <c r="GU17" s="167"/>
      <c r="GV17" s="167"/>
      <c r="GW17" s="167"/>
      <c r="GX17" s="167"/>
      <c r="GY17" s="167"/>
      <c r="GZ17" s="167"/>
      <c r="HA17" s="167"/>
      <c r="HB17" s="167"/>
      <c r="HC17" s="167"/>
      <c r="HD17" s="167"/>
      <c r="HE17" s="167"/>
      <c r="HF17" s="167"/>
      <c r="HG17" s="167"/>
      <c r="HH17" s="167"/>
      <c r="HI17" s="167"/>
      <c r="HJ17" s="167"/>
      <c r="HK17" s="167"/>
      <c r="HL17" s="167"/>
      <c r="HM17" s="167"/>
      <c r="HN17" s="167"/>
      <c r="HO17" s="167"/>
      <c r="HP17" s="167"/>
      <c r="HQ17" s="167"/>
      <c r="HR17" s="167"/>
      <c r="HS17" s="167"/>
      <c r="HT17" s="167"/>
      <c r="HU17" s="167"/>
      <c r="HV17" s="167"/>
      <c r="HW17" s="167"/>
      <c r="HX17" s="167"/>
      <c r="HY17" s="167"/>
      <c r="HZ17" s="167"/>
      <c r="IA17" s="167"/>
      <c r="IB17" s="167"/>
      <c r="IC17" s="167"/>
      <c r="ID17" s="167"/>
      <c r="IE17" s="167"/>
      <c r="IF17" s="167"/>
      <c r="IG17" s="167"/>
      <c r="IH17" s="167"/>
      <c r="II17" s="167"/>
      <c r="IJ17" s="167"/>
      <c r="IK17" s="167"/>
      <c r="IL17" s="167"/>
      <c r="IM17" s="167"/>
      <c r="IN17" s="167"/>
      <c r="IO17" s="167"/>
      <c r="IP17" s="167"/>
      <c r="IQ17" s="167"/>
      <c r="IR17" s="167"/>
      <c r="IS17" s="167"/>
      <c r="IT17" s="167"/>
      <c r="IU17" s="167"/>
      <c r="IV17" s="167"/>
    </row>
    <row r="18" spans="1:256" s="28" customFormat="1" ht="21" customHeight="1">
      <c r="A18" s="155"/>
      <c r="B18" s="151"/>
      <c r="C18" s="146" t="s">
        <v>121</v>
      </c>
      <c r="D18" s="147">
        <v>0</v>
      </c>
      <c r="E18" s="148" t="s">
        <v>122</v>
      </c>
      <c r="F18" s="147">
        <v>0</v>
      </c>
      <c r="G18" s="148" t="s">
        <v>123</v>
      </c>
      <c r="H18" s="147">
        <v>0</v>
      </c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  <c r="FF18" s="167"/>
      <c r="FG18" s="167"/>
      <c r="FH18" s="167"/>
      <c r="FI18" s="167"/>
      <c r="FJ18" s="167"/>
      <c r="FK18" s="167"/>
      <c r="FL18" s="167"/>
      <c r="FM18" s="167"/>
      <c r="FN18" s="167"/>
      <c r="FO18" s="167"/>
      <c r="FP18" s="167"/>
      <c r="FQ18" s="167"/>
      <c r="FR18" s="167"/>
      <c r="FS18" s="167"/>
      <c r="FT18" s="167"/>
      <c r="FU18" s="167"/>
      <c r="FV18" s="167"/>
      <c r="FW18" s="167"/>
      <c r="FX18" s="167"/>
      <c r="FY18" s="167"/>
      <c r="FZ18" s="167"/>
      <c r="GA18" s="167"/>
      <c r="GB18" s="167"/>
      <c r="GC18" s="167"/>
      <c r="GD18" s="167"/>
      <c r="GE18" s="167"/>
      <c r="GF18" s="167"/>
      <c r="GG18" s="167"/>
      <c r="GH18" s="167"/>
      <c r="GI18" s="167"/>
      <c r="GJ18" s="167"/>
      <c r="GK18" s="167"/>
      <c r="GL18" s="167"/>
      <c r="GM18" s="167"/>
      <c r="GN18" s="167"/>
      <c r="GO18" s="167"/>
      <c r="GP18" s="167"/>
      <c r="GQ18" s="167"/>
      <c r="GR18" s="167"/>
      <c r="GS18" s="167"/>
      <c r="GT18" s="167"/>
      <c r="GU18" s="167"/>
      <c r="GV18" s="167"/>
      <c r="GW18" s="167"/>
      <c r="GX18" s="167"/>
      <c r="GY18" s="167"/>
      <c r="GZ18" s="167"/>
      <c r="HA18" s="167"/>
      <c r="HB18" s="167"/>
      <c r="HC18" s="167"/>
      <c r="HD18" s="167"/>
      <c r="HE18" s="167"/>
      <c r="HF18" s="167"/>
      <c r="HG18" s="167"/>
      <c r="HH18" s="167"/>
      <c r="HI18" s="167"/>
      <c r="HJ18" s="167"/>
      <c r="HK18" s="167"/>
      <c r="HL18" s="167"/>
      <c r="HM18" s="167"/>
      <c r="HN18" s="167"/>
      <c r="HO18" s="167"/>
      <c r="HP18" s="167"/>
      <c r="HQ18" s="167"/>
      <c r="HR18" s="167"/>
      <c r="HS18" s="167"/>
      <c r="HT18" s="167"/>
      <c r="HU18" s="167"/>
      <c r="HV18" s="167"/>
      <c r="HW18" s="167"/>
      <c r="HX18" s="167"/>
      <c r="HY18" s="167"/>
      <c r="HZ18" s="167"/>
      <c r="IA18" s="167"/>
      <c r="IB18" s="167"/>
      <c r="IC18" s="167"/>
      <c r="ID18" s="167"/>
      <c r="IE18" s="167"/>
      <c r="IF18" s="167"/>
      <c r="IG18" s="167"/>
      <c r="IH18" s="167"/>
      <c r="II18" s="167"/>
      <c r="IJ18" s="167"/>
      <c r="IK18" s="167"/>
      <c r="IL18" s="167"/>
      <c r="IM18" s="167"/>
      <c r="IN18" s="167"/>
      <c r="IO18" s="167"/>
      <c r="IP18" s="167"/>
      <c r="IQ18" s="167"/>
      <c r="IR18" s="167"/>
      <c r="IS18" s="167"/>
      <c r="IT18" s="167"/>
      <c r="IU18" s="167"/>
      <c r="IV18" s="167"/>
    </row>
    <row r="19" spans="1:256" s="28" customFormat="1" ht="21" customHeight="1">
      <c r="A19" s="155"/>
      <c r="B19" s="151"/>
      <c r="C19" s="146" t="s">
        <v>124</v>
      </c>
      <c r="D19" s="147">
        <v>0</v>
      </c>
      <c r="E19" s="148" t="s">
        <v>125</v>
      </c>
      <c r="F19" s="147">
        <v>0</v>
      </c>
      <c r="G19" s="148" t="s">
        <v>126</v>
      </c>
      <c r="H19" s="147">
        <v>0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  <c r="FF19" s="167"/>
      <c r="FG19" s="167"/>
      <c r="FH19" s="167"/>
      <c r="FI19" s="167"/>
      <c r="FJ19" s="167"/>
      <c r="FK19" s="167"/>
      <c r="FL19" s="167"/>
      <c r="FM19" s="167"/>
      <c r="FN19" s="167"/>
      <c r="FO19" s="167"/>
      <c r="FP19" s="167"/>
      <c r="FQ19" s="167"/>
      <c r="FR19" s="167"/>
      <c r="FS19" s="167"/>
      <c r="FT19" s="167"/>
      <c r="FU19" s="167"/>
      <c r="FV19" s="167"/>
      <c r="FW19" s="167"/>
      <c r="FX19" s="167"/>
      <c r="FY19" s="167"/>
      <c r="FZ19" s="167"/>
      <c r="GA19" s="167"/>
      <c r="GB19" s="167"/>
      <c r="GC19" s="167"/>
      <c r="GD19" s="167"/>
      <c r="GE19" s="167"/>
      <c r="GF19" s="167"/>
      <c r="GG19" s="167"/>
      <c r="GH19" s="167"/>
      <c r="GI19" s="167"/>
      <c r="GJ19" s="167"/>
      <c r="GK19" s="167"/>
      <c r="GL19" s="167"/>
      <c r="GM19" s="167"/>
      <c r="GN19" s="167"/>
      <c r="GO19" s="167"/>
      <c r="GP19" s="167"/>
      <c r="GQ19" s="167"/>
      <c r="GR19" s="167"/>
      <c r="GS19" s="167"/>
      <c r="GT19" s="167"/>
      <c r="GU19" s="167"/>
      <c r="GV19" s="167"/>
      <c r="GW19" s="167"/>
      <c r="GX19" s="167"/>
      <c r="GY19" s="167"/>
      <c r="GZ19" s="167"/>
      <c r="HA19" s="167"/>
      <c r="HB19" s="167"/>
      <c r="HC19" s="167"/>
      <c r="HD19" s="167"/>
      <c r="HE19" s="167"/>
      <c r="HF19" s="167"/>
      <c r="HG19" s="167"/>
      <c r="HH19" s="167"/>
      <c r="HI19" s="167"/>
      <c r="HJ19" s="167"/>
      <c r="HK19" s="167"/>
      <c r="HL19" s="167"/>
      <c r="HM19" s="167"/>
      <c r="HN19" s="167"/>
      <c r="HO19" s="167"/>
      <c r="HP19" s="167"/>
      <c r="HQ19" s="167"/>
      <c r="HR19" s="167"/>
      <c r="HS19" s="167"/>
      <c r="HT19" s="167"/>
      <c r="HU19" s="167"/>
      <c r="HV19" s="167"/>
      <c r="HW19" s="167"/>
      <c r="HX19" s="167"/>
      <c r="HY19" s="167"/>
      <c r="HZ19" s="167"/>
      <c r="IA19" s="167"/>
      <c r="IB19" s="167"/>
      <c r="IC19" s="167"/>
      <c r="ID19" s="167"/>
      <c r="IE19" s="167"/>
      <c r="IF19" s="167"/>
      <c r="IG19" s="167"/>
      <c r="IH19" s="167"/>
      <c r="II19" s="167"/>
      <c r="IJ19" s="167"/>
      <c r="IK19" s="167"/>
      <c r="IL19" s="167"/>
      <c r="IM19" s="167"/>
      <c r="IN19" s="167"/>
      <c r="IO19" s="167"/>
      <c r="IP19" s="167"/>
      <c r="IQ19" s="167"/>
      <c r="IR19" s="167"/>
      <c r="IS19" s="167"/>
      <c r="IT19" s="167"/>
      <c r="IU19" s="167"/>
      <c r="IV19" s="167"/>
    </row>
    <row r="20" spans="1:256" s="28" customFormat="1" ht="21" customHeight="1">
      <c r="A20" s="155"/>
      <c r="B20" s="151"/>
      <c r="C20" s="156" t="s">
        <v>127</v>
      </c>
      <c r="D20" s="147">
        <v>0</v>
      </c>
      <c r="E20" s="148" t="s">
        <v>128</v>
      </c>
      <c r="F20" s="150">
        <v>0</v>
      </c>
      <c r="G20" s="148" t="s">
        <v>129</v>
      </c>
      <c r="H20" s="150">
        <v>0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  <c r="EV20" s="167"/>
      <c r="EW20" s="167"/>
      <c r="EX20" s="167"/>
      <c r="EY20" s="167"/>
      <c r="EZ20" s="167"/>
      <c r="FA20" s="167"/>
      <c r="FB20" s="167"/>
      <c r="FC20" s="167"/>
      <c r="FD20" s="167"/>
      <c r="FE20" s="167"/>
      <c r="FF20" s="167"/>
      <c r="FG20" s="167"/>
      <c r="FH20" s="167"/>
      <c r="FI20" s="167"/>
      <c r="FJ20" s="167"/>
      <c r="FK20" s="167"/>
      <c r="FL20" s="167"/>
      <c r="FM20" s="167"/>
      <c r="FN20" s="167"/>
      <c r="FO20" s="167"/>
      <c r="FP20" s="167"/>
      <c r="FQ20" s="167"/>
      <c r="FR20" s="167"/>
      <c r="FS20" s="167"/>
      <c r="FT20" s="167"/>
      <c r="FU20" s="167"/>
      <c r="FV20" s="167"/>
      <c r="FW20" s="167"/>
      <c r="FX20" s="167"/>
      <c r="FY20" s="167"/>
      <c r="FZ20" s="167"/>
      <c r="GA20" s="167"/>
      <c r="GB20" s="167"/>
      <c r="GC20" s="167"/>
      <c r="GD20" s="167"/>
      <c r="GE20" s="167"/>
      <c r="GF20" s="167"/>
      <c r="GG20" s="167"/>
      <c r="GH20" s="167"/>
      <c r="GI20" s="167"/>
      <c r="GJ20" s="167"/>
      <c r="GK20" s="167"/>
      <c r="GL20" s="167"/>
      <c r="GM20" s="167"/>
      <c r="GN20" s="167"/>
      <c r="GO20" s="167"/>
      <c r="GP20" s="167"/>
      <c r="GQ20" s="167"/>
      <c r="GR20" s="167"/>
      <c r="GS20" s="167"/>
      <c r="GT20" s="167"/>
      <c r="GU20" s="167"/>
      <c r="GV20" s="167"/>
      <c r="GW20" s="167"/>
      <c r="GX20" s="167"/>
      <c r="GY20" s="167"/>
      <c r="GZ20" s="167"/>
      <c r="HA20" s="167"/>
      <c r="HB20" s="167"/>
      <c r="HC20" s="167"/>
      <c r="HD20" s="167"/>
      <c r="HE20" s="167"/>
      <c r="HF20" s="167"/>
      <c r="HG20" s="167"/>
      <c r="HH20" s="167"/>
      <c r="HI20" s="167"/>
      <c r="HJ20" s="167"/>
      <c r="HK20" s="167"/>
      <c r="HL20" s="167"/>
      <c r="HM20" s="167"/>
      <c r="HN20" s="167"/>
      <c r="HO20" s="167"/>
      <c r="HP20" s="167"/>
      <c r="HQ20" s="167"/>
      <c r="HR20" s="167"/>
      <c r="HS20" s="167"/>
      <c r="HT20" s="167"/>
      <c r="HU20" s="167"/>
      <c r="HV20" s="167"/>
      <c r="HW20" s="167"/>
      <c r="HX20" s="167"/>
      <c r="HY20" s="167"/>
      <c r="HZ20" s="167"/>
      <c r="IA20" s="167"/>
      <c r="IB20" s="167"/>
      <c r="IC20" s="167"/>
      <c r="ID20" s="167"/>
      <c r="IE20" s="167"/>
      <c r="IF20" s="167"/>
      <c r="IG20" s="167"/>
      <c r="IH20" s="167"/>
      <c r="II20" s="167"/>
      <c r="IJ20" s="167"/>
      <c r="IK20" s="167"/>
      <c r="IL20" s="167"/>
      <c r="IM20" s="167"/>
      <c r="IN20" s="167"/>
      <c r="IO20" s="167"/>
      <c r="IP20" s="167"/>
      <c r="IQ20" s="167"/>
      <c r="IR20" s="167"/>
      <c r="IS20" s="167"/>
      <c r="IT20" s="167"/>
      <c r="IU20" s="167"/>
      <c r="IV20" s="167"/>
    </row>
    <row r="21" spans="1:256" s="28" customFormat="1" ht="21" customHeight="1">
      <c r="A21" s="155"/>
      <c r="B21" s="151"/>
      <c r="C21" s="156" t="s">
        <v>130</v>
      </c>
      <c r="D21" s="147">
        <v>0</v>
      </c>
      <c r="E21" s="148" t="s">
        <v>131</v>
      </c>
      <c r="F21" s="153">
        <v>0</v>
      </c>
      <c r="G21" s="157"/>
      <c r="H21" s="158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7"/>
      <c r="EF21" s="167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  <c r="FO21" s="167"/>
      <c r="FP21" s="167"/>
      <c r="FQ21" s="167"/>
      <c r="FR21" s="167"/>
      <c r="FS21" s="167"/>
      <c r="FT21" s="167"/>
      <c r="FU21" s="167"/>
      <c r="FV21" s="167"/>
      <c r="FW21" s="167"/>
      <c r="FX21" s="167"/>
      <c r="FY21" s="167"/>
      <c r="FZ21" s="167"/>
      <c r="GA21" s="167"/>
      <c r="GB21" s="167"/>
      <c r="GC21" s="167"/>
      <c r="GD21" s="167"/>
      <c r="GE21" s="167"/>
      <c r="GF21" s="167"/>
      <c r="GG21" s="167"/>
      <c r="GH21" s="167"/>
      <c r="GI21" s="167"/>
      <c r="GJ21" s="167"/>
      <c r="GK21" s="167"/>
      <c r="GL21" s="167"/>
      <c r="GM21" s="167"/>
      <c r="GN21" s="167"/>
      <c r="GO21" s="167"/>
      <c r="GP21" s="167"/>
      <c r="GQ21" s="167"/>
      <c r="GR21" s="167"/>
      <c r="GS21" s="167"/>
      <c r="GT21" s="167"/>
      <c r="GU21" s="167"/>
      <c r="GV21" s="167"/>
      <c r="GW21" s="167"/>
      <c r="GX21" s="167"/>
      <c r="GY21" s="167"/>
      <c r="GZ21" s="167"/>
      <c r="HA21" s="167"/>
      <c r="HB21" s="167"/>
      <c r="HC21" s="167"/>
      <c r="HD21" s="167"/>
      <c r="HE21" s="167"/>
      <c r="HF21" s="167"/>
      <c r="HG21" s="167"/>
      <c r="HH21" s="167"/>
      <c r="HI21" s="167"/>
      <c r="HJ21" s="167"/>
      <c r="HK21" s="167"/>
      <c r="HL21" s="167"/>
      <c r="HM21" s="167"/>
      <c r="HN21" s="167"/>
      <c r="HO21" s="167"/>
      <c r="HP21" s="167"/>
      <c r="HQ21" s="167"/>
      <c r="HR21" s="167"/>
      <c r="HS21" s="167"/>
      <c r="HT21" s="167"/>
      <c r="HU21" s="167"/>
      <c r="HV21" s="167"/>
      <c r="HW21" s="167"/>
      <c r="HX21" s="167"/>
      <c r="HY21" s="167"/>
      <c r="HZ21" s="167"/>
      <c r="IA21" s="167"/>
      <c r="IB21" s="167"/>
      <c r="IC21" s="167"/>
      <c r="ID21" s="167"/>
      <c r="IE21" s="167"/>
      <c r="IF21" s="167"/>
      <c r="IG21" s="167"/>
      <c r="IH21" s="167"/>
      <c r="II21" s="167"/>
      <c r="IJ21" s="167"/>
      <c r="IK21" s="167"/>
      <c r="IL21" s="167"/>
      <c r="IM21" s="167"/>
      <c r="IN21" s="167"/>
      <c r="IO21" s="167"/>
      <c r="IP21" s="167"/>
      <c r="IQ21" s="167"/>
      <c r="IR21" s="167"/>
      <c r="IS21" s="167"/>
      <c r="IT21" s="167"/>
      <c r="IU21" s="167"/>
      <c r="IV21" s="167"/>
    </row>
    <row r="22" spans="1:256" s="28" customFormat="1" ht="21" customHeight="1">
      <c r="A22" s="155"/>
      <c r="B22" s="151"/>
      <c r="C22" s="156" t="s">
        <v>132</v>
      </c>
      <c r="D22" s="147">
        <v>0</v>
      </c>
      <c r="E22" s="148" t="s">
        <v>133</v>
      </c>
      <c r="F22" s="147">
        <v>0</v>
      </c>
      <c r="G22" s="157"/>
      <c r="H22" s="159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7"/>
      <c r="FF22" s="167"/>
      <c r="FG22" s="167"/>
      <c r="FH22" s="167"/>
      <c r="FI22" s="167"/>
      <c r="FJ22" s="167"/>
      <c r="FK22" s="167"/>
      <c r="FL22" s="167"/>
      <c r="FM22" s="167"/>
      <c r="FN22" s="167"/>
      <c r="FO22" s="167"/>
      <c r="FP22" s="167"/>
      <c r="FQ22" s="167"/>
      <c r="FR22" s="167"/>
      <c r="FS22" s="167"/>
      <c r="FT22" s="167"/>
      <c r="FU22" s="167"/>
      <c r="FV22" s="167"/>
      <c r="FW22" s="167"/>
      <c r="FX22" s="167"/>
      <c r="FY22" s="167"/>
      <c r="FZ22" s="167"/>
      <c r="GA22" s="167"/>
      <c r="GB22" s="167"/>
      <c r="GC22" s="167"/>
      <c r="GD22" s="167"/>
      <c r="GE22" s="167"/>
      <c r="GF22" s="167"/>
      <c r="GG22" s="167"/>
      <c r="GH22" s="167"/>
      <c r="GI22" s="167"/>
      <c r="GJ22" s="167"/>
      <c r="GK22" s="167"/>
      <c r="GL22" s="167"/>
      <c r="GM22" s="167"/>
      <c r="GN22" s="167"/>
      <c r="GO22" s="167"/>
      <c r="GP22" s="167"/>
      <c r="GQ22" s="167"/>
      <c r="GR22" s="167"/>
      <c r="GS22" s="167"/>
      <c r="GT22" s="167"/>
      <c r="GU22" s="167"/>
      <c r="GV22" s="167"/>
      <c r="GW22" s="167"/>
      <c r="GX22" s="167"/>
      <c r="GY22" s="167"/>
      <c r="GZ22" s="167"/>
      <c r="HA22" s="167"/>
      <c r="HB22" s="167"/>
      <c r="HC22" s="167"/>
      <c r="HD22" s="167"/>
      <c r="HE22" s="167"/>
      <c r="HF22" s="167"/>
      <c r="HG22" s="167"/>
      <c r="HH22" s="167"/>
      <c r="HI22" s="167"/>
      <c r="HJ22" s="167"/>
      <c r="HK22" s="167"/>
      <c r="HL22" s="167"/>
      <c r="HM22" s="167"/>
      <c r="HN22" s="167"/>
      <c r="HO22" s="167"/>
      <c r="HP22" s="167"/>
      <c r="HQ22" s="167"/>
      <c r="HR22" s="167"/>
      <c r="HS22" s="167"/>
      <c r="HT22" s="167"/>
      <c r="HU22" s="167"/>
      <c r="HV22" s="167"/>
      <c r="HW22" s="167"/>
      <c r="HX22" s="167"/>
      <c r="HY22" s="167"/>
      <c r="HZ22" s="167"/>
      <c r="IA22" s="167"/>
      <c r="IB22" s="167"/>
      <c r="IC22" s="167"/>
      <c r="ID22" s="167"/>
      <c r="IE22" s="167"/>
      <c r="IF22" s="167"/>
      <c r="IG22" s="167"/>
      <c r="IH22" s="167"/>
      <c r="II22" s="167"/>
      <c r="IJ22" s="167"/>
      <c r="IK22" s="167"/>
      <c r="IL22" s="167"/>
      <c r="IM22" s="167"/>
      <c r="IN22" s="167"/>
      <c r="IO22" s="167"/>
      <c r="IP22" s="167"/>
      <c r="IQ22" s="167"/>
      <c r="IR22" s="167"/>
      <c r="IS22" s="167"/>
      <c r="IT22" s="167"/>
      <c r="IU22" s="167"/>
      <c r="IV22" s="167"/>
    </row>
    <row r="23" spans="1:256" s="28" customFormat="1" ht="21" customHeight="1">
      <c r="A23" s="155"/>
      <c r="B23" s="151"/>
      <c r="C23" s="156" t="s">
        <v>134</v>
      </c>
      <c r="D23" s="147">
        <v>0</v>
      </c>
      <c r="E23" s="148" t="s">
        <v>135</v>
      </c>
      <c r="F23" s="150">
        <v>0</v>
      </c>
      <c r="G23" s="157"/>
      <c r="H23" s="159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  <c r="FK23" s="167"/>
      <c r="FL23" s="167"/>
      <c r="FM23" s="167"/>
      <c r="FN23" s="167"/>
      <c r="FO23" s="167"/>
      <c r="FP23" s="167"/>
      <c r="FQ23" s="167"/>
      <c r="FR23" s="167"/>
      <c r="FS23" s="167"/>
      <c r="FT23" s="167"/>
      <c r="FU23" s="167"/>
      <c r="FV23" s="167"/>
      <c r="FW23" s="167"/>
      <c r="FX23" s="167"/>
      <c r="FY23" s="167"/>
      <c r="FZ23" s="167"/>
      <c r="GA23" s="167"/>
      <c r="GB23" s="167"/>
      <c r="GC23" s="167"/>
      <c r="GD23" s="167"/>
      <c r="GE23" s="167"/>
      <c r="GF23" s="167"/>
      <c r="GG23" s="167"/>
      <c r="GH23" s="167"/>
      <c r="GI23" s="167"/>
      <c r="GJ23" s="167"/>
      <c r="GK23" s="167"/>
      <c r="GL23" s="167"/>
      <c r="GM23" s="167"/>
      <c r="GN23" s="167"/>
      <c r="GO23" s="167"/>
      <c r="GP23" s="167"/>
      <c r="GQ23" s="167"/>
      <c r="GR23" s="167"/>
      <c r="GS23" s="167"/>
      <c r="GT23" s="167"/>
      <c r="GU23" s="167"/>
      <c r="GV23" s="167"/>
      <c r="GW23" s="167"/>
      <c r="GX23" s="167"/>
      <c r="GY23" s="167"/>
      <c r="GZ23" s="167"/>
      <c r="HA23" s="167"/>
      <c r="HB23" s="167"/>
      <c r="HC23" s="167"/>
      <c r="HD23" s="167"/>
      <c r="HE23" s="167"/>
      <c r="HF23" s="167"/>
      <c r="HG23" s="167"/>
      <c r="HH23" s="167"/>
      <c r="HI23" s="167"/>
      <c r="HJ23" s="167"/>
      <c r="HK23" s="167"/>
      <c r="HL23" s="167"/>
      <c r="HM23" s="167"/>
      <c r="HN23" s="167"/>
      <c r="HO23" s="167"/>
      <c r="HP23" s="167"/>
      <c r="HQ23" s="167"/>
      <c r="HR23" s="167"/>
      <c r="HS23" s="167"/>
      <c r="HT23" s="167"/>
      <c r="HU23" s="167"/>
      <c r="HV23" s="167"/>
      <c r="HW23" s="167"/>
      <c r="HX23" s="167"/>
      <c r="HY23" s="167"/>
      <c r="HZ23" s="167"/>
      <c r="IA23" s="167"/>
      <c r="IB23" s="167"/>
      <c r="IC23" s="167"/>
      <c r="ID23" s="167"/>
      <c r="IE23" s="167"/>
      <c r="IF23" s="167"/>
      <c r="IG23" s="167"/>
      <c r="IH23" s="167"/>
      <c r="II23" s="167"/>
      <c r="IJ23" s="167"/>
      <c r="IK23" s="167"/>
      <c r="IL23" s="167"/>
      <c r="IM23" s="167"/>
      <c r="IN23" s="167"/>
      <c r="IO23" s="167"/>
      <c r="IP23" s="167"/>
      <c r="IQ23" s="167"/>
      <c r="IR23" s="167"/>
      <c r="IS23" s="167"/>
      <c r="IT23" s="167"/>
      <c r="IU23" s="167"/>
      <c r="IV23" s="167"/>
    </row>
    <row r="24" spans="1:256" s="28" customFormat="1" ht="21" customHeight="1">
      <c r="A24" s="144"/>
      <c r="B24" s="151"/>
      <c r="C24" s="156" t="s">
        <v>136</v>
      </c>
      <c r="D24" s="147">
        <v>0</v>
      </c>
      <c r="F24" s="152"/>
      <c r="G24" s="144"/>
      <c r="H24" s="159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67"/>
      <c r="GQ24" s="167"/>
      <c r="GR24" s="167"/>
      <c r="GS24" s="167"/>
      <c r="GT24" s="167"/>
      <c r="GU24" s="167"/>
      <c r="GV24" s="167"/>
      <c r="GW24" s="167"/>
      <c r="GX24" s="167"/>
      <c r="GY24" s="167"/>
      <c r="GZ24" s="167"/>
      <c r="HA24" s="167"/>
      <c r="HB24" s="167"/>
      <c r="HC24" s="167"/>
      <c r="HD24" s="167"/>
      <c r="HE24" s="167"/>
      <c r="HF24" s="167"/>
      <c r="HG24" s="167"/>
      <c r="HH24" s="167"/>
      <c r="HI24" s="167"/>
      <c r="HJ24" s="167"/>
      <c r="HK24" s="167"/>
      <c r="HL24" s="167"/>
      <c r="HM24" s="167"/>
      <c r="HN24" s="167"/>
      <c r="HO24" s="167"/>
      <c r="HP24" s="167"/>
      <c r="HQ24" s="167"/>
      <c r="HR24" s="167"/>
      <c r="HS24" s="167"/>
      <c r="HT24" s="167"/>
      <c r="HU24" s="167"/>
      <c r="HV24" s="167"/>
      <c r="HW24" s="167"/>
      <c r="HX24" s="167"/>
      <c r="HY24" s="167"/>
      <c r="HZ24" s="167"/>
      <c r="IA24" s="167"/>
      <c r="IB24" s="167"/>
      <c r="IC24" s="167"/>
      <c r="ID24" s="167"/>
      <c r="IE24" s="167"/>
      <c r="IF24" s="167"/>
      <c r="IG24" s="167"/>
      <c r="IH24" s="167"/>
      <c r="II24" s="167"/>
      <c r="IJ24" s="167"/>
      <c r="IK24" s="167"/>
      <c r="IL24" s="167"/>
      <c r="IM24" s="167"/>
      <c r="IN24" s="167"/>
      <c r="IO24" s="167"/>
      <c r="IP24" s="167"/>
      <c r="IQ24" s="167"/>
      <c r="IR24" s="167"/>
      <c r="IS24" s="167"/>
      <c r="IT24" s="167"/>
      <c r="IU24" s="167"/>
      <c r="IV24" s="167"/>
    </row>
    <row r="25" spans="1:256" s="28" customFormat="1" ht="21" customHeight="1">
      <c r="A25" s="144"/>
      <c r="B25" s="151"/>
      <c r="C25" s="160" t="s">
        <v>137</v>
      </c>
      <c r="D25" s="147">
        <v>0</v>
      </c>
      <c r="E25" s="157"/>
      <c r="F25" s="150"/>
      <c r="G25" s="144"/>
      <c r="H25" s="159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7"/>
      <c r="FL25" s="167"/>
      <c r="FM25" s="167"/>
      <c r="FN25" s="167"/>
      <c r="FO25" s="167"/>
      <c r="FP25" s="167"/>
      <c r="FQ25" s="167"/>
      <c r="FR25" s="167"/>
      <c r="FS25" s="167"/>
      <c r="FT25" s="167"/>
      <c r="FU25" s="167"/>
      <c r="FV25" s="167"/>
      <c r="FW25" s="167"/>
      <c r="FX25" s="167"/>
      <c r="FY25" s="167"/>
      <c r="FZ25" s="167"/>
      <c r="GA25" s="167"/>
      <c r="GB25" s="167"/>
      <c r="GC25" s="167"/>
      <c r="GD25" s="167"/>
      <c r="GE25" s="167"/>
      <c r="GF25" s="167"/>
      <c r="GG25" s="167"/>
      <c r="GH25" s="167"/>
      <c r="GI25" s="167"/>
      <c r="GJ25" s="167"/>
      <c r="GK25" s="167"/>
      <c r="GL25" s="167"/>
      <c r="GM25" s="167"/>
      <c r="GN25" s="167"/>
      <c r="GO25" s="167"/>
      <c r="GP25" s="167"/>
      <c r="GQ25" s="167"/>
      <c r="GR25" s="167"/>
      <c r="GS25" s="167"/>
      <c r="GT25" s="167"/>
      <c r="GU25" s="167"/>
      <c r="GV25" s="167"/>
      <c r="GW25" s="167"/>
      <c r="GX25" s="167"/>
      <c r="GY25" s="167"/>
      <c r="GZ25" s="167"/>
      <c r="HA25" s="167"/>
      <c r="HB25" s="167"/>
      <c r="HC25" s="167"/>
      <c r="HD25" s="167"/>
      <c r="HE25" s="167"/>
      <c r="HF25" s="167"/>
      <c r="HG25" s="167"/>
      <c r="HH25" s="167"/>
      <c r="HI25" s="167"/>
      <c r="HJ25" s="167"/>
      <c r="HK25" s="167"/>
      <c r="HL25" s="167"/>
      <c r="HM25" s="167"/>
      <c r="HN25" s="167"/>
      <c r="HO25" s="167"/>
      <c r="HP25" s="167"/>
      <c r="HQ25" s="167"/>
      <c r="HR25" s="167"/>
      <c r="HS25" s="167"/>
      <c r="HT25" s="167"/>
      <c r="HU25" s="167"/>
      <c r="HV25" s="167"/>
      <c r="HW25" s="167"/>
      <c r="HX25" s="167"/>
      <c r="HY25" s="167"/>
      <c r="HZ25" s="167"/>
      <c r="IA25" s="167"/>
      <c r="IB25" s="167"/>
      <c r="IC25" s="167"/>
      <c r="ID25" s="167"/>
      <c r="IE25" s="167"/>
      <c r="IF25" s="167"/>
      <c r="IG25" s="167"/>
      <c r="IH25" s="167"/>
      <c r="II25" s="167"/>
      <c r="IJ25" s="167"/>
      <c r="IK25" s="167"/>
      <c r="IL25" s="167"/>
      <c r="IM25" s="167"/>
      <c r="IN25" s="167"/>
      <c r="IO25" s="167"/>
      <c r="IP25" s="167"/>
      <c r="IQ25" s="167"/>
      <c r="IR25" s="167"/>
      <c r="IS25" s="167"/>
      <c r="IT25" s="167"/>
      <c r="IU25" s="167"/>
      <c r="IV25" s="167"/>
    </row>
    <row r="26" spans="1:256" s="28" customFormat="1" ht="21" customHeight="1">
      <c r="A26" s="144"/>
      <c r="B26" s="151"/>
      <c r="C26" s="160" t="s">
        <v>138</v>
      </c>
      <c r="D26" s="147">
        <v>0</v>
      </c>
      <c r="E26" s="157"/>
      <c r="F26" s="150"/>
      <c r="G26" s="144"/>
      <c r="H26" s="159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  <c r="GU26" s="167"/>
      <c r="GV26" s="167"/>
      <c r="GW26" s="167"/>
      <c r="GX26" s="167"/>
      <c r="GY26" s="167"/>
      <c r="GZ26" s="167"/>
      <c r="HA26" s="167"/>
      <c r="HB26" s="167"/>
      <c r="HC26" s="167"/>
      <c r="HD26" s="167"/>
      <c r="HE26" s="167"/>
      <c r="HF26" s="167"/>
      <c r="HG26" s="167"/>
      <c r="HH26" s="167"/>
      <c r="HI26" s="167"/>
      <c r="HJ26" s="167"/>
      <c r="HK26" s="167"/>
      <c r="HL26" s="167"/>
      <c r="HM26" s="167"/>
      <c r="HN26" s="167"/>
      <c r="HO26" s="167"/>
      <c r="HP26" s="167"/>
      <c r="HQ26" s="167"/>
      <c r="HR26" s="167"/>
      <c r="HS26" s="167"/>
      <c r="HT26" s="167"/>
      <c r="HU26" s="167"/>
      <c r="HV26" s="167"/>
      <c r="HW26" s="167"/>
      <c r="HX26" s="167"/>
      <c r="HY26" s="167"/>
      <c r="HZ26" s="167"/>
      <c r="IA26" s="167"/>
      <c r="IB26" s="167"/>
      <c r="IC26" s="167"/>
      <c r="ID26" s="167"/>
      <c r="IE26" s="167"/>
      <c r="IF26" s="167"/>
      <c r="IG26" s="167"/>
      <c r="IH26" s="167"/>
      <c r="II26" s="167"/>
      <c r="IJ26" s="167"/>
      <c r="IK26" s="167"/>
      <c r="IL26" s="167"/>
      <c r="IM26" s="167"/>
      <c r="IN26" s="167"/>
      <c r="IO26" s="167"/>
      <c r="IP26" s="167"/>
      <c r="IQ26" s="167"/>
      <c r="IR26" s="167"/>
      <c r="IS26" s="167"/>
      <c r="IT26" s="167"/>
      <c r="IU26" s="167"/>
      <c r="IV26" s="167"/>
    </row>
    <row r="27" spans="1:256" s="28" customFormat="1" ht="21" customHeight="1">
      <c r="A27" s="144"/>
      <c r="B27" s="151"/>
      <c r="C27" s="156" t="s">
        <v>139</v>
      </c>
      <c r="D27" s="147">
        <v>0</v>
      </c>
      <c r="E27" s="157"/>
      <c r="F27" s="150"/>
      <c r="G27" s="144"/>
      <c r="H27" s="159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  <c r="GW27" s="167"/>
      <c r="GX27" s="167"/>
      <c r="GY27" s="167"/>
      <c r="GZ27" s="167"/>
      <c r="HA27" s="167"/>
      <c r="HB27" s="167"/>
      <c r="HC27" s="167"/>
      <c r="HD27" s="167"/>
      <c r="HE27" s="167"/>
      <c r="HF27" s="167"/>
      <c r="HG27" s="167"/>
      <c r="HH27" s="167"/>
      <c r="HI27" s="167"/>
      <c r="HJ27" s="167"/>
      <c r="HK27" s="167"/>
      <c r="HL27" s="167"/>
      <c r="HM27" s="167"/>
      <c r="HN27" s="167"/>
      <c r="HO27" s="167"/>
      <c r="HP27" s="167"/>
      <c r="HQ27" s="167"/>
      <c r="HR27" s="167"/>
      <c r="HS27" s="167"/>
      <c r="HT27" s="167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7"/>
      <c r="IF27" s="167"/>
      <c r="IG27" s="167"/>
      <c r="IH27" s="167"/>
      <c r="II27" s="167"/>
      <c r="IJ27" s="167"/>
      <c r="IK27" s="167"/>
      <c r="IL27" s="167"/>
      <c r="IM27" s="167"/>
      <c r="IN27" s="167"/>
      <c r="IO27" s="167"/>
      <c r="IP27" s="167"/>
      <c r="IQ27" s="167"/>
      <c r="IR27" s="167"/>
      <c r="IS27" s="167"/>
      <c r="IT27" s="167"/>
      <c r="IU27" s="167"/>
      <c r="IV27" s="167"/>
    </row>
    <row r="28" spans="1:256" s="28" customFormat="1" ht="21" customHeight="1">
      <c r="A28" s="144"/>
      <c r="B28" s="151"/>
      <c r="C28" s="161" t="s">
        <v>140</v>
      </c>
      <c r="D28" s="147">
        <v>0</v>
      </c>
      <c r="E28" s="157"/>
      <c r="F28" s="150"/>
      <c r="G28" s="144"/>
      <c r="H28" s="159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  <c r="GW28" s="167"/>
      <c r="GX28" s="167"/>
      <c r="GY28" s="167"/>
      <c r="GZ28" s="167"/>
      <c r="HA28" s="167"/>
      <c r="HB28" s="167"/>
      <c r="HC28" s="167"/>
      <c r="HD28" s="167"/>
      <c r="HE28" s="167"/>
      <c r="HF28" s="167"/>
      <c r="HG28" s="167"/>
      <c r="HH28" s="167"/>
      <c r="HI28" s="167"/>
      <c r="HJ28" s="167"/>
      <c r="HK28" s="167"/>
      <c r="HL28" s="167"/>
      <c r="HM28" s="167"/>
      <c r="HN28" s="167"/>
      <c r="HO28" s="167"/>
      <c r="HP28" s="167"/>
      <c r="HQ28" s="167"/>
      <c r="HR28" s="167"/>
      <c r="HS28" s="167"/>
      <c r="HT28" s="167"/>
      <c r="HU28" s="167"/>
      <c r="HV28" s="167"/>
      <c r="HW28" s="167"/>
      <c r="HX28" s="167"/>
      <c r="HY28" s="167"/>
      <c r="HZ28" s="167"/>
      <c r="IA28" s="167"/>
      <c r="IB28" s="167"/>
      <c r="IC28" s="167"/>
      <c r="ID28" s="167"/>
      <c r="IE28" s="167"/>
      <c r="IF28" s="167"/>
      <c r="IG28" s="167"/>
      <c r="IH28" s="167"/>
      <c r="II28" s="167"/>
      <c r="IJ28" s="167"/>
      <c r="IK28" s="167"/>
      <c r="IL28" s="167"/>
      <c r="IM28" s="167"/>
      <c r="IN28" s="167"/>
      <c r="IO28" s="167"/>
      <c r="IP28" s="167"/>
      <c r="IQ28" s="167"/>
      <c r="IR28" s="167"/>
      <c r="IS28" s="167"/>
      <c r="IT28" s="167"/>
      <c r="IU28" s="167"/>
      <c r="IV28" s="167"/>
    </row>
    <row r="29" spans="1:256" s="28" customFormat="1" ht="21" customHeight="1">
      <c r="A29" s="144"/>
      <c r="B29" s="151"/>
      <c r="C29" s="156" t="s">
        <v>141</v>
      </c>
      <c r="D29" s="147">
        <v>0</v>
      </c>
      <c r="E29" s="157"/>
      <c r="F29" s="150"/>
      <c r="G29" s="144"/>
      <c r="H29" s="159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  <c r="IN29" s="167"/>
      <c r="IO29" s="167"/>
      <c r="IP29" s="167"/>
      <c r="IQ29" s="167"/>
      <c r="IR29" s="167"/>
      <c r="IS29" s="167"/>
      <c r="IT29" s="167"/>
      <c r="IU29" s="167"/>
      <c r="IV29" s="167"/>
    </row>
    <row r="30" spans="1:256" s="28" customFormat="1" ht="21" customHeight="1">
      <c r="A30" s="144"/>
      <c r="B30" s="151"/>
      <c r="C30" s="156" t="s">
        <v>142</v>
      </c>
      <c r="D30" s="147">
        <v>0</v>
      </c>
      <c r="E30" s="157"/>
      <c r="F30" s="150"/>
      <c r="G30" s="144"/>
      <c r="H30" s="159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67"/>
      <c r="FL30" s="167"/>
      <c r="FM30" s="167"/>
      <c r="FN30" s="167"/>
      <c r="FO30" s="167"/>
      <c r="FP30" s="167"/>
      <c r="FQ30" s="167"/>
      <c r="FR30" s="167"/>
      <c r="FS30" s="167"/>
      <c r="FT30" s="167"/>
      <c r="FU30" s="167"/>
      <c r="FV30" s="167"/>
      <c r="FW30" s="167"/>
      <c r="FX30" s="167"/>
      <c r="FY30" s="167"/>
      <c r="FZ30" s="167"/>
      <c r="GA30" s="167"/>
      <c r="GB30" s="167"/>
      <c r="GC30" s="167"/>
      <c r="GD30" s="167"/>
      <c r="GE30" s="167"/>
      <c r="GF30" s="167"/>
      <c r="GG30" s="167"/>
      <c r="GH30" s="167"/>
      <c r="GI30" s="167"/>
      <c r="GJ30" s="167"/>
      <c r="GK30" s="167"/>
      <c r="GL30" s="167"/>
      <c r="GM30" s="167"/>
      <c r="GN30" s="167"/>
      <c r="GO30" s="167"/>
      <c r="GP30" s="167"/>
      <c r="GQ30" s="167"/>
      <c r="GR30" s="167"/>
      <c r="GS30" s="167"/>
      <c r="GT30" s="167"/>
      <c r="GU30" s="167"/>
      <c r="GV30" s="167"/>
      <c r="GW30" s="167"/>
      <c r="GX30" s="167"/>
      <c r="GY30" s="167"/>
      <c r="GZ30" s="167"/>
      <c r="HA30" s="167"/>
      <c r="HB30" s="167"/>
      <c r="HC30" s="167"/>
      <c r="HD30" s="167"/>
      <c r="HE30" s="167"/>
      <c r="HF30" s="167"/>
      <c r="HG30" s="167"/>
      <c r="HH30" s="167"/>
      <c r="HI30" s="167"/>
      <c r="HJ30" s="167"/>
      <c r="HK30" s="167"/>
      <c r="HL30" s="167"/>
      <c r="HM30" s="167"/>
      <c r="HN30" s="167"/>
      <c r="HO30" s="167"/>
      <c r="HP30" s="167"/>
      <c r="HQ30" s="167"/>
      <c r="HR30" s="167"/>
      <c r="HS30" s="167"/>
      <c r="HT30" s="167"/>
      <c r="HU30" s="167"/>
      <c r="HV30" s="167"/>
      <c r="HW30" s="167"/>
      <c r="HX30" s="167"/>
      <c r="HY30" s="167"/>
      <c r="HZ30" s="167"/>
      <c r="IA30" s="167"/>
      <c r="IB30" s="167"/>
      <c r="IC30" s="167"/>
      <c r="ID30" s="167"/>
      <c r="IE30" s="167"/>
      <c r="IF30" s="167"/>
      <c r="IG30" s="167"/>
      <c r="IH30" s="167"/>
      <c r="II30" s="167"/>
      <c r="IJ30" s="167"/>
      <c r="IK30" s="167"/>
      <c r="IL30" s="167"/>
      <c r="IM30" s="167"/>
      <c r="IN30" s="167"/>
      <c r="IO30" s="167"/>
      <c r="IP30" s="167"/>
      <c r="IQ30" s="167"/>
      <c r="IR30" s="167"/>
      <c r="IS30" s="167"/>
      <c r="IT30" s="167"/>
      <c r="IU30" s="167"/>
      <c r="IV30" s="167"/>
    </row>
    <row r="31" spans="1:256" s="28" customFormat="1" ht="21" customHeight="1">
      <c r="A31" s="144"/>
      <c r="B31" s="151"/>
      <c r="C31" s="156" t="s">
        <v>143</v>
      </c>
      <c r="D31" s="147">
        <v>0</v>
      </c>
      <c r="E31" s="157"/>
      <c r="F31" s="150"/>
      <c r="G31" s="144"/>
      <c r="H31" s="159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7"/>
      <c r="FV31" s="167"/>
      <c r="FW31" s="167"/>
      <c r="FX31" s="167"/>
      <c r="FY31" s="167"/>
      <c r="FZ31" s="167"/>
      <c r="GA31" s="167"/>
      <c r="GB31" s="167"/>
      <c r="GC31" s="167"/>
      <c r="GD31" s="167"/>
      <c r="GE31" s="167"/>
      <c r="GF31" s="167"/>
      <c r="GG31" s="167"/>
      <c r="GH31" s="167"/>
      <c r="GI31" s="167"/>
      <c r="GJ31" s="167"/>
      <c r="GK31" s="167"/>
      <c r="GL31" s="167"/>
      <c r="GM31" s="167"/>
      <c r="GN31" s="167"/>
      <c r="GO31" s="167"/>
      <c r="GP31" s="167"/>
      <c r="GQ31" s="167"/>
      <c r="GR31" s="167"/>
      <c r="GS31" s="167"/>
      <c r="GT31" s="167"/>
      <c r="GU31" s="167"/>
      <c r="GV31" s="167"/>
      <c r="GW31" s="167"/>
      <c r="GX31" s="167"/>
      <c r="GY31" s="167"/>
      <c r="GZ31" s="167"/>
      <c r="HA31" s="167"/>
      <c r="HB31" s="167"/>
      <c r="HC31" s="167"/>
      <c r="HD31" s="167"/>
      <c r="HE31" s="167"/>
      <c r="HF31" s="167"/>
      <c r="HG31" s="167"/>
      <c r="HH31" s="167"/>
      <c r="HI31" s="167"/>
      <c r="HJ31" s="167"/>
      <c r="HK31" s="167"/>
      <c r="HL31" s="167"/>
      <c r="HM31" s="167"/>
      <c r="HN31" s="167"/>
      <c r="HO31" s="167"/>
      <c r="HP31" s="167"/>
      <c r="HQ31" s="167"/>
      <c r="HR31" s="167"/>
      <c r="HS31" s="167"/>
      <c r="HT31" s="167"/>
      <c r="HU31" s="167"/>
      <c r="HV31" s="167"/>
      <c r="HW31" s="167"/>
      <c r="HX31" s="167"/>
      <c r="HY31" s="167"/>
      <c r="HZ31" s="167"/>
      <c r="IA31" s="167"/>
      <c r="IB31" s="167"/>
      <c r="IC31" s="167"/>
      <c r="ID31" s="167"/>
      <c r="IE31" s="167"/>
      <c r="IF31" s="167"/>
      <c r="IG31" s="167"/>
      <c r="IH31" s="167"/>
      <c r="II31" s="167"/>
      <c r="IJ31" s="167"/>
      <c r="IK31" s="167"/>
      <c r="IL31" s="167"/>
      <c r="IM31" s="167"/>
      <c r="IN31" s="167"/>
      <c r="IO31" s="167"/>
      <c r="IP31" s="167"/>
      <c r="IQ31" s="167"/>
      <c r="IR31" s="167"/>
      <c r="IS31" s="167"/>
      <c r="IT31" s="167"/>
      <c r="IU31" s="167"/>
      <c r="IV31" s="167"/>
    </row>
    <row r="32" spans="1:256" s="28" customFormat="1" ht="21" customHeight="1">
      <c r="A32" s="144"/>
      <c r="B32" s="151"/>
      <c r="C32" s="156" t="s">
        <v>144</v>
      </c>
      <c r="D32" s="147">
        <v>0</v>
      </c>
      <c r="E32" s="157"/>
      <c r="F32" s="147"/>
      <c r="G32" s="144"/>
      <c r="H32" s="162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67"/>
      <c r="FL32" s="167"/>
      <c r="FM32" s="167"/>
      <c r="FN32" s="167"/>
      <c r="FO32" s="167"/>
      <c r="FP32" s="167"/>
      <c r="FQ32" s="167"/>
      <c r="FR32" s="167"/>
      <c r="FS32" s="167"/>
      <c r="FT32" s="167"/>
      <c r="FU32" s="167"/>
      <c r="FV32" s="167"/>
      <c r="FW32" s="167"/>
      <c r="FX32" s="167"/>
      <c r="FY32" s="167"/>
      <c r="FZ32" s="167"/>
      <c r="GA32" s="167"/>
      <c r="GB32" s="167"/>
      <c r="GC32" s="167"/>
      <c r="GD32" s="167"/>
      <c r="GE32" s="167"/>
      <c r="GF32" s="167"/>
      <c r="GG32" s="167"/>
      <c r="GH32" s="167"/>
      <c r="GI32" s="167"/>
      <c r="GJ32" s="167"/>
      <c r="GK32" s="167"/>
      <c r="GL32" s="167"/>
      <c r="GM32" s="167"/>
      <c r="GN32" s="167"/>
      <c r="GO32" s="167"/>
      <c r="GP32" s="167"/>
      <c r="GQ32" s="167"/>
      <c r="GR32" s="167"/>
      <c r="GS32" s="167"/>
      <c r="GT32" s="167"/>
      <c r="GU32" s="167"/>
      <c r="GV32" s="167"/>
      <c r="GW32" s="167"/>
      <c r="GX32" s="167"/>
      <c r="GY32" s="167"/>
      <c r="GZ32" s="167"/>
      <c r="HA32" s="167"/>
      <c r="HB32" s="167"/>
      <c r="HC32" s="167"/>
      <c r="HD32" s="167"/>
      <c r="HE32" s="167"/>
      <c r="HF32" s="167"/>
      <c r="HG32" s="167"/>
      <c r="HH32" s="167"/>
      <c r="HI32" s="167"/>
      <c r="HJ32" s="167"/>
      <c r="HK32" s="167"/>
      <c r="HL32" s="167"/>
      <c r="HM32" s="167"/>
      <c r="HN32" s="167"/>
      <c r="HO32" s="167"/>
      <c r="HP32" s="167"/>
      <c r="HQ32" s="167"/>
      <c r="HR32" s="167"/>
      <c r="HS32" s="167"/>
      <c r="HT32" s="167"/>
      <c r="HU32" s="167"/>
      <c r="HV32" s="167"/>
      <c r="HW32" s="167"/>
      <c r="HX32" s="167"/>
      <c r="HY32" s="167"/>
      <c r="HZ32" s="167"/>
      <c r="IA32" s="167"/>
      <c r="IB32" s="167"/>
      <c r="IC32" s="167"/>
      <c r="ID32" s="167"/>
      <c r="IE32" s="167"/>
      <c r="IF32" s="167"/>
      <c r="IG32" s="167"/>
      <c r="IH32" s="167"/>
      <c r="II32" s="167"/>
      <c r="IJ32" s="167"/>
      <c r="IK32" s="167"/>
      <c r="IL32" s="167"/>
      <c r="IM32" s="167"/>
      <c r="IN32" s="167"/>
      <c r="IO32" s="167"/>
      <c r="IP32" s="167"/>
      <c r="IQ32" s="167"/>
      <c r="IR32" s="167"/>
      <c r="IS32" s="167"/>
      <c r="IT32" s="167"/>
      <c r="IU32" s="167"/>
      <c r="IV32" s="167"/>
    </row>
    <row r="33" spans="1:256" s="28" customFormat="1" ht="21" customHeight="1">
      <c r="A33" s="142" t="s">
        <v>145</v>
      </c>
      <c r="B33" s="151">
        <f>B6+B9+B10+B11+B14+B15</f>
        <v>1466.59</v>
      </c>
      <c r="C33" s="163" t="s">
        <v>146</v>
      </c>
      <c r="D33" s="150">
        <f>SUM(D6:D32)</f>
        <v>1474.59</v>
      </c>
      <c r="E33" s="164" t="s">
        <v>146</v>
      </c>
      <c r="F33" s="150">
        <f>F6+F11+F21+F22+F23</f>
        <v>1474.5900000000001</v>
      </c>
      <c r="G33" s="164" t="s">
        <v>146</v>
      </c>
      <c r="H33" s="150">
        <f>SUM(H6:H32)</f>
        <v>1474.5900000000001</v>
      </c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7"/>
      <c r="FV33" s="167"/>
      <c r="FW33" s="167"/>
      <c r="FX33" s="167"/>
      <c r="FY33" s="167"/>
      <c r="FZ33" s="167"/>
      <c r="GA33" s="167"/>
      <c r="GB33" s="167"/>
      <c r="GC33" s="167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167"/>
      <c r="GP33" s="167"/>
      <c r="GQ33" s="167"/>
      <c r="GR33" s="167"/>
      <c r="GS33" s="167"/>
      <c r="GT33" s="167"/>
      <c r="GU33" s="167"/>
      <c r="GV33" s="167"/>
      <c r="GW33" s="167"/>
      <c r="GX33" s="167"/>
      <c r="GY33" s="167"/>
      <c r="GZ33" s="167"/>
      <c r="HA33" s="167"/>
      <c r="HB33" s="167"/>
      <c r="HC33" s="167"/>
      <c r="HD33" s="167"/>
      <c r="HE33" s="167"/>
      <c r="HF33" s="167"/>
      <c r="HG33" s="167"/>
      <c r="HH33" s="167"/>
      <c r="HI33" s="167"/>
      <c r="HJ33" s="167"/>
      <c r="HK33" s="167"/>
      <c r="HL33" s="167"/>
      <c r="HM33" s="167"/>
      <c r="HN33" s="167"/>
      <c r="HO33" s="167"/>
      <c r="HP33" s="167"/>
      <c r="HQ33" s="167"/>
      <c r="HR33" s="167"/>
      <c r="HS33" s="167"/>
      <c r="HT33" s="167"/>
      <c r="HU33" s="167"/>
      <c r="HV33" s="167"/>
      <c r="HW33" s="167"/>
      <c r="HX33" s="167"/>
      <c r="HY33" s="167"/>
      <c r="HZ33" s="167"/>
      <c r="IA33" s="167"/>
      <c r="IB33" s="167"/>
      <c r="IC33" s="167"/>
      <c r="ID33" s="167"/>
      <c r="IE33" s="167"/>
      <c r="IF33" s="167"/>
      <c r="IG33" s="167"/>
      <c r="IH33" s="167"/>
      <c r="II33" s="167"/>
      <c r="IJ33" s="167"/>
      <c r="IK33" s="167"/>
      <c r="IL33" s="167"/>
      <c r="IM33" s="167"/>
      <c r="IN33" s="167"/>
      <c r="IO33" s="167"/>
      <c r="IP33" s="167"/>
      <c r="IQ33" s="167"/>
      <c r="IR33" s="167"/>
      <c r="IS33" s="167"/>
      <c r="IT33" s="167"/>
      <c r="IU33" s="167"/>
      <c r="IV33" s="167"/>
    </row>
    <row r="34" spans="1:256" s="28" customFormat="1" ht="21" customHeight="1">
      <c r="A34" s="144" t="s">
        <v>147</v>
      </c>
      <c r="B34" s="151">
        <v>0</v>
      </c>
      <c r="C34" s="144"/>
      <c r="D34" s="152"/>
      <c r="E34" s="146" t="s">
        <v>148</v>
      </c>
      <c r="F34" s="152">
        <v>0</v>
      </c>
      <c r="G34" s="157"/>
      <c r="H34" s="158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  <c r="FU34" s="167"/>
      <c r="FV34" s="167"/>
      <c r="FW34" s="167"/>
      <c r="FX34" s="167"/>
      <c r="FY34" s="167"/>
      <c r="FZ34" s="167"/>
      <c r="GA34" s="167"/>
      <c r="GB34" s="167"/>
      <c r="GC34" s="167"/>
      <c r="GD34" s="167"/>
      <c r="GE34" s="167"/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7"/>
      <c r="GQ34" s="167"/>
      <c r="GR34" s="167"/>
      <c r="GS34" s="167"/>
      <c r="GT34" s="167"/>
      <c r="GU34" s="167"/>
      <c r="GV34" s="167"/>
      <c r="GW34" s="167"/>
      <c r="GX34" s="167"/>
      <c r="GY34" s="167"/>
      <c r="GZ34" s="167"/>
      <c r="HA34" s="167"/>
      <c r="HB34" s="167"/>
      <c r="HC34" s="167"/>
      <c r="HD34" s="167"/>
      <c r="HE34" s="167"/>
      <c r="HF34" s="167"/>
      <c r="HG34" s="167"/>
      <c r="HH34" s="167"/>
      <c r="HI34" s="167"/>
      <c r="HJ34" s="167"/>
      <c r="HK34" s="167"/>
      <c r="HL34" s="167"/>
      <c r="HM34" s="167"/>
      <c r="HN34" s="167"/>
      <c r="HO34" s="167"/>
      <c r="HP34" s="167"/>
      <c r="HQ34" s="167"/>
      <c r="HR34" s="167"/>
      <c r="HS34" s="167"/>
      <c r="HT34" s="167"/>
      <c r="HU34" s="167"/>
      <c r="HV34" s="167"/>
      <c r="HW34" s="167"/>
      <c r="HX34" s="167"/>
      <c r="HY34" s="167"/>
      <c r="HZ34" s="167"/>
      <c r="IA34" s="167"/>
      <c r="IB34" s="167"/>
      <c r="IC34" s="167"/>
      <c r="ID34" s="167"/>
      <c r="IE34" s="167"/>
      <c r="IF34" s="167"/>
      <c r="IG34" s="167"/>
      <c r="IH34" s="167"/>
      <c r="II34" s="167"/>
      <c r="IJ34" s="167"/>
      <c r="IK34" s="167"/>
      <c r="IL34" s="167"/>
      <c r="IM34" s="167"/>
      <c r="IN34" s="167"/>
      <c r="IO34" s="167"/>
      <c r="IP34" s="167"/>
      <c r="IQ34" s="167"/>
      <c r="IR34" s="167"/>
      <c r="IS34" s="167"/>
      <c r="IT34" s="167"/>
      <c r="IU34" s="167"/>
      <c r="IV34" s="167"/>
    </row>
    <row r="35" spans="1:256" s="28" customFormat="1" ht="21" customHeight="1">
      <c r="A35" s="144" t="s">
        <v>149</v>
      </c>
      <c r="B35" s="151">
        <v>8</v>
      </c>
      <c r="C35" s="144"/>
      <c r="D35" s="147"/>
      <c r="E35" s="165"/>
      <c r="F35" s="166"/>
      <c r="G35" s="165"/>
      <c r="H35" s="162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7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67"/>
      <c r="GQ35" s="167"/>
      <c r="GR35" s="167"/>
      <c r="GS35" s="167"/>
      <c r="GT35" s="167"/>
      <c r="GU35" s="167"/>
      <c r="GV35" s="167"/>
      <c r="GW35" s="167"/>
      <c r="GX35" s="167"/>
      <c r="GY35" s="167"/>
      <c r="GZ35" s="167"/>
      <c r="HA35" s="167"/>
      <c r="HB35" s="167"/>
      <c r="HC35" s="167"/>
      <c r="HD35" s="167"/>
      <c r="HE35" s="167"/>
      <c r="HF35" s="167"/>
      <c r="HG35" s="167"/>
      <c r="HH35" s="167"/>
      <c r="HI35" s="167"/>
      <c r="HJ35" s="167"/>
      <c r="HK35" s="167"/>
      <c r="HL35" s="167"/>
      <c r="HM35" s="167"/>
      <c r="HN35" s="167"/>
      <c r="HO35" s="167"/>
      <c r="HP35" s="167"/>
      <c r="HQ35" s="167"/>
      <c r="HR35" s="167"/>
      <c r="HS35" s="167"/>
      <c r="HT35" s="167"/>
      <c r="HU35" s="167"/>
      <c r="HV35" s="167"/>
      <c r="HW35" s="167"/>
      <c r="HX35" s="167"/>
      <c r="HY35" s="167"/>
      <c r="HZ35" s="167"/>
      <c r="IA35" s="167"/>
      <c r="IB35" s="167"/>
      <c r="IC35" s="167"/>
      <c r="ID35" s="167"/>
      <c r="IE35" s="167"/>
      <c r="IF35" s="167"/>
      <c r="IG35" s="167"/>
      <c r="IH35" s="167"/>
      <c r="II35" s="167"/>
      <c r="IJ35" s="167"/>
      <c r="IK35" s="167"/>
      <c r="IL35" s="167"/>
      <c r="IM35" s="167"/>
      <c r="IN35" s="167"/>
      <c r="IO35" s="167"/>
      <c r="IP35" s="167"/>
      <c r="IQ35" s="167"/>
      <c r="IR35" s="167"/>
      <c r="IS35" s="167"/>
      <c r="IT35" s="167"/>
      <c r="IU35" s="167"/>
      <c r="IV35" s="167"/>
    </row>
    <row r="36" spans="1:256" s="28" customFormat="1" ht="21" customHeight="1">
      <c r="A36" s="142" t="s">
        <v>150</v>
      </c>
      <c r="B36" s="145">
        <f>B33+B34+B35</f>
        <v>1474.59</v>
      </c>
      <c r="C36" s="163" t="s">
        <v>151</v>
      </c>
      <c r="D36" s="150">
        <f>D33</f>
        <v>1474.59</v>
      </c>
      <c r="E36" s="164" t="s">
        <v>151</v>
      </c>
      <c r="F36" s="150">
        <f>F33+F34</f>
        <v>1474.5900000000001</v>
      </c>
      <c r="G36" s="164" t="s">
        <v>151</v>
      </c>
      <c r="H36" s="150">
        <f>SUM(H33)</f>
        <v>1474.5900000000001</v>
      </c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7"/>
      <c r="GQ36" s="167"/>
      <c r="GR36" s="167"/>
      <c r="GS36" s="167"/>
      <c r="GT36" s="167"/>
      <c r="GU36" s="167"/>
      <c r="GV36" s="167"/>
      <c r="GW36" s="167"/>
      <c r="GX36" s="167"/>
      <c r="GY36" s="167"/>
      <c r="GZ36" s="167"/>
      <c r="HA36" s="167"/>
      <c r="HB36" s="167"/>
      <c r="HC36" s="167"/>
      <c r="HD36" s="167"/>
      <c r="HE36" s="167"/>
      <c r="HF36" s="167"/>
      <c r="HG36" s="167"/>
      <c r="HH36" s="167"/>
      <c r="HI36" s="167"/>
      <c r="HJ36" s="167"/>
      <c r="HK36" s="167"/>
      <c r="HL36" s="167"/>
      <c r="HM36" s="167"/>
      <c r="HN36" s="167"/>
      <c r="HO36" s="167"/>
      <c r="HP36" s="167"/>
      <c r="HQ36" s="167"/>
      <c r="HR36" s="167"/>
      <c r="HS36" s="167"/>
      <c r="HT36" s="167"/>
      <c r="HU36" s="167"/>
      <c r="HV36" s="167"/>
      <c r="HW36" s="167"/>
      <c r="HX36" s="167"/>
      <c r="HY36" s="167"/>
      <c r="HZ36" s="167"/>
      <c r="IA36" s="167"/>
      <c r="IB36" s="167"/>
      <c r="IC36" s="167"/>
      <c r="ID36" s="167"/>
      <c r="IE36" s="167"/>
      <c r="IF36" s="167"/>
      <c r="IG36" s="167"/>
      <c r="IH36" s="167"/>
      <c r="II36" s="167"/>
      <c r="IJ36" s="167"/>
      <c r="IK36" s="167"/>
      <c r="IL36" s="167"/>
      <c r="IM36" s="167"/>
      <c r="IN36" s="167"/>
      <c r="IO36" s="167"/>
      <c r="IP36" s="167"/>
      <c r="IQ36" s="167"/>
      <c r="IR36" s="167"/>
      <c r="IS36" s="167"/>
      <c r="IT36" s="167"/>
      <c r="IU36" s="167"/>
      <c r="IV36" s="167"/>
    </row>
    <row r="37" spans="1:256" ht="18" customHeight="1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133"/>
      <c r="FU37" s="133"/>
      <c r="FV37" s="133"/>
      <c r="FW37" s="133"/>
      <c r="FX37" s="133"/>
      <c r="FY37" s="133"/>
      <c r="FZ37" s="133"/>
      <c r="GA37" s="133"/>
      <c r="GB37" s="133"/>
      <c r="GC37" s="133"/>
      <c r="GD37" s="133"/>
      <c r="GE37" s="133"/>
      <c r="GF37" s="133"/>
      <c r="GG37" s="133"/>
      <c r="GH37" s="133"/>
      <c r="GI37" s="133"/>
      <c r="GJ37" s="133"/>
      <c r="GK37" s="133"/>
      <c r="GL37" s="133"/>
      <c r="GM37" s="133"/>
      <c r="GN37" s="133"/>
      <c r="GO37" s="133"/>
      <c r="GP37" s="133"/>
      <c r="GQ37" s="133"/>
      <c r="GR37" s="133"/>
      <c r="GS37" s="133"/>
      <c r="GT37" s="133"/>
      <c r="GU37" s="133"/>
      <c r="GV37" s="133"/>
      <c r="GW37" s="133"/>
      <c r="GX37" s="133"/>
      <c r="GY37" s="133"/>
      <c r="GZ37" s="133"/>
      <c r="HA37" s="133"/>
      <c r="HB37" s="133"/>
      <c r="HC37" s="133"/>
      <c r="HD37" s="133"/>
      <c r="HE37" s="133"/>
      <c r="HF37" s="133"/>
      <c r="HG37" s="133"/>
      <c r="HH37" s="133"/>
      <c r="HI37" s="133"/>
      <c r="HJ37" s="133"/>
      <c r="HK37" s="133"/>
      <c r="HL37" s="133"/>
      <c r="HM37" s="133"/>
      <c r="HN37" s="133"/>
      <c r="HO37" s="133"/>
      <c r="HP37" s="133"/>
      <c r="HQ37" s="133"/>
      <c r="HR37" s="133"/>
      <c r="HS37" s="133"/>
      <c r="HT37" s="133"/>
      <c r="HU37" s="133"/>
      <c r="HV37" s="133"/>
      <c r="HW37" s="133"/>
      <c r="HX37" s="133"/>
      <c r="HY37" s="133"/>
      <c r="HZ37" s="133"/>
      <c r="IA37" s="133"/>
      <c r="IB37" s="133"/>
      <c r="IC37" s="133"/>
      <c r="ID37" s="133"/>
      <c r="IE37" s="133"/>
      <c r="IF37" s="133"/>
      <c r="IG37" s="133"/>
      <c r="IH37" s="133"/>
      <c r="II37" s="133"/>
      <c r="IJ37" s="133"/>
      <c r="IK37" s="133"/>
      <c r="IL37" s="133"/>
      <c r="IM37" s="133"/>
      <c r="IN37" s="133"/>
      <c r="IO37" s="133"/>
      <c r="IP37" s="133"/>
      <c r="IQ37" s="133"/>
      <c r="IR37" s="133"/>
      <c r="IS37" s="133"/>
      <c r="IT37" s="133"/>
      <c r="IU37" s="133"/>
      <c r="IV37" s="133"/>
    </row>
    <row r="38" spans="1:256" ht="11.25" customHeight="1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133"/>
      <c r="EY38" s="133"/>
      <c r="EZ38" s="133"/>
      <c r="FA38" s="133"/>
      <c r="FB38" s="133"/>
      <c r="FC38" s="133"/>
      <c r="FD38" s="133"/>
      <c r="FE38" s="133"/>
      <c r="FF38" s="133"/>
      <c r="FG38" s="133"/>
      <c r="FH38" s="133"/>
      <c r="FI38" s="133"/>
      <c r="FJ38" s="133"/>
      <c r="FK38" s="133"/>
      <c r="FL38" s="133"/>
      <c r="FM38" s="133"/>
      <c r="FN38" s="133"/>
      <c r="FO38" s="133"/>
      <c r="FP38" s="133"/>
      <c r="FQ38" s="133"/>
      <c r="FR38" s="133"/>
      <c r="FS38" s="133"/>
      <c r="FT38" s="133"/>
      <c r="FU38" s="133"/>
      <c r="FV38" s="133"/>
      <c r="FW38" s="133"/>
      <c r="FX38" s="133"/>
      <c r="FY38" s="133"/>
      <c r="FZ38" s="133"/>
      <c r="GA38" s="133"/>
      <c r="GB38" s="133"/>
      <c r="GC38" s="133"/>
      <c r="GD38" s="133"/>
      <c r="GE38" s="133"/>
      <c r="GF38" s="133"/>
      <c r="GG38" s="133"/>
      <c r="GH38" s="133"/>
      <c r="GI38" s="133"/>
      <c r="GJ38" s="133"/>
      <c r="GK38" s="133"/>
      <c r="GL38" s="133"/>
      <c r="GM38" s="133"/>
      <c r="GN38" s="133"/>
      <c r="GO38" s="133"/>
      <c r="GP38" s="133"/>
      <c r="GQ38" s="133"/>
      <c r="GR38" s="133"/>
      <c r="GS38" s="133"/>
      <c r="GT38" s="133"/>
      <c r="GU38" s="133"/>
      <c r="GV38" s="133"/>
      <c r="GW38" s="133"/>
      <c r="GX38" s="133"/>
      <c r="GY38" s="133"/>
      <c r="GZ38" s="133"/>
      <c r="HA38" s="133"/>
      <c r="HB38" s="133"/>
      <c r="HC38" s="133"/>
      <c r="HD38" s="133"/>
      <c r="HE38" s="133"/>
      <c r="HF38" s="133"/>
      <c r="HG38" s="133"/>
      <c r="HH38" s="133"/>
      <c r="HI38" s="133"/>
      <c r="HJ38" s="133"/>
      <c r="HK38" s="133"/>
      <c r="HL38" s="133"/>
      <c r="HM38" s="133"/>
      <c r="HN38" s="133"/>
      <c r="HO38" s="133"/>
      <c r="HP38" s="133"/>
      <c r="HQ38" s="133"/>
      <c r="HR38" s="133"/>
      <c r="HS38" s="133"/>
      <c r="HT38" s="133"/>
      <c r="HU38" s="133"/>
      <c r="HV38" s="133"/>
      <c r="HW38" s="133"/>
      <c r="HX38" s="133"/>
      <c r="HY38" s="133"/>
      <c r="HZ38" s="133"/>
      <c r="IA38" s="133"/>
      <c r="IB38" s="133"/>
      <c r="IC38" s="133"/>
      <c r="ID38" s="133"/>
      <c r="IE38" s="133"/>
      <c r="IF38" s="133"/>
      <c r="IG38" s="133"/>
      <c r="IH38" s="133"/>
      <c r="II38" s="133"/>
      <c r="IJ38" s="133"/>
      <c r="IK38" s="133"/>
      <c r="IL38" s="133"/>
      <c r="IM38" s="133"/>
      <c r="IN38" s="133"/>
      <c r="IO38" s="133"/>
      <c r="IP38" s="133"/>
      <c r="IQ38" s="133"/>
      <c r="IR38" s="133"/>
      <c r="IS38" s="133"/>
      <c r="IT38" s="133"/>
      <c r="IU38" s="133"/>
      <c r="IV38" s="133"/>
    </row>
    <row r="39" spans="1:256" ht="11.25" customHeight="1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3"/>
      <c r="FE39" s="133"/>
      <c r="FF39" s="133"/>
      <c r="FG39" s="133"/>
      <c r="FH39" s="133"/>
      <c r="FI39" s="133"/>
      <c r="FJ39" s="133"/>
      <c r="FK39" s="133"/>
      <c r="FL39" s="133"/>
      <c r="FM39" s="133"/>
      <c r="FN39" s="133"/>
      <c r="FO39" s="133"/>
      <c r="FP39" s="133"/>
      <c r="FQ39" s="133"/>
      <c r="FR39" s="133"/>
      <c r="FS39" s="133"/>
      <c r="FT39" s="133"/>
      <c r="FU39" s="133"/>
      <c r="FV39" s="133"/>
      <c r="FW39" s="133"/>
      <c r="FX39" s="133"/>
      <c r="FY39" s="133"/>
      <c r="FZ39" s="133"/>
      <c r="GA39" s="133"/>
      <c r="GB39" s="133"/>
      <c r="GC39" s="133"/>
      <c r="GD39" s="133"/>
      <c r="GE39" s="133"/>
      <c r="GF39" s="133"/>
      <c r="GG39" s="133"/>
      <c r="GH39" s="133"/>
      <c r="GI39" s="133"/>
      <c r="GJ39" s="133"/>
      <c r="GK39" s="133"/>
      <c r="GL39" s="133"/>
      <c r="GM39" s="133"/>
      <c r="GN39" s="133"/>
      <c r="GO39" s="133"/>
      <c r="GP39" s="133"/>
      <c r="GQ39" s="133"/>
      <c r="GR39" s="133"/>
      <c r="GS39" s="133"/>
      <c r="GT39" s="133"/>
      <c r="GU39" s="133"/>
      <c r="GV39" s="133"/>
      <c r="GW39" s="133"/>
      <c r="GX39" s="133"/>
      <c r="GY39" s="133"/>
      <c r="GZ39" s="133"/>
      <c r="HA39" s="133"/>
      <c r="HB39" s="133"/>
      <c r="HC39" s="133"/>
      <c r="HD39" s="133"/>
      <c r="HE39" s="133"/>
      <c r="HF39" s="133"/>
      <c r="HG39" s="133"/>
      <c r="HH39" s="133"/>
      <c r="HI39" s="133"/>
      <c r="HJ39" s="133"/>
      <c r="HK39" s="133"/>
      <c r="HL39" s="133"/>
      <c r="HM39" s="133"/>
      <c r="HN39" s="133"/>
      <c r="HO39" s="133"/>
      <c r="HP39" s="133"/>
      <c r="HQ39" s="133"/>
      <c r="HR39" s="133"/>
      <c r="HS39" s="133"/>
      <c r="HT39" s="133"/>
      <c r="HU39" s="133"/>
      <c r="HV39" s="133"/>
      <c r="HW39" s="133"/>
      <c r="HX39" s="133"/>
      <c r="HY39" s="133"/>
      <c r="HZ39" s="133"/>
      <c r="IA39" s="133"/>
      <c r="IB39" s="133"/>
      <c r="IC39" s="133"/>
      <c r="ID39" s="133"/>
      <c r="IE39" s="133"/>
      <c r="IF39" s="133"/>
      <c r="IG39" s="133"/>
      <c r="IH39" s="133"/>
      <c r="II39" s="133"/>
      <c r="IJ39" s="133"/>
      <c r="IK39" s="133"/>
      <c r="IL39" s="133"/>
      <c r="IM39" s="133"/>
      <c r="IN39" s="133"/>
      <c r="IO39" s="133"/>
      <c r="IP39" s="133"/>
      <c r="IQ39" s="133"/>
      <c r="IR39" s="133"/>
      <c r="IS39" s="133"/>
      <c r="IT39" s="133"/>
      <c r="IU39" s="133"/>
      <c r="IV39" s="133"/>
    </row>
    <row r="40" spans="1:256" ht="11.25" customHeight="1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3"/>
      <c r="FF40" s="133"/>
      <c r="FG40" s="133"/>
      <c r="FH40" s="133"/>
      <c r="FI40" s="133"/>
      <c r="FJ40" s="133"/>
      <c r="FK40" s="133"/>
      <c r="FL40" s="133"/>
      <c r="FM40" s="133"/>
      <c r="FN40" s="133"/>
      <c r="FO40" s="133"/>
      <c r="FP40" s="133"/>
      <c r="FQ40" s="133"/>
      <c r="FR40" s="133"/>
      <c r="FS40" s="133"/>
      <c r="FT40" s="133"/>
      <c r="FU40" s="133"/>
      <c r="FV40" s="133"/>
      <c r="FW40" s="133"/>
      <c r="FX40" s="133"/>
      <c r="FY40" s="133"/>
      <c r="FZ40" s="133"/>
      <c r="GA40" s="133"/>
      <c r="GB40" s="133"/>
      <c r="GC40" s="133"/>
      <c r="GD40" s="133"/>
      <c r="GE40" s="133"/>
      <c r="GF40" s="133"/>
      <c r="GG40" s="133"/>
      <c r="GH40" s="133"/>
      <c r="GI40" s="133"/>
      <c r="GJ40" s="133"/>
      <c r="GK40" s="133"/>
      <c r="GL40" s="133"/>
      <c r="GM40" s="133"/>
      <c r="GN40" s="133"/>
      <c r="GO40" s="133"/>
      <c r="GP40" s="133"/>
      <c r="GQ40" s="133"/>
      <c r="GR40" s="133"/>
      <c r="GS40" s="133"/>
      <c r="GT40" s="133"/>
      <c r="GU40" s="133"/>
      <c r="GV40" s="133"/>
      <c r="GW40" s="133"/>
      <c r="GX40" s="133"/>
      <c r="GY40" s="133"/>
      <c r="GZ40" s="133"/>
      <c r="HA40" s="133"/>
      <c r="HB40" s="133"/>
      <c r="HC40" s="133"/>
      <c r="HD40" s="133"/>
      <c r="HE40" s="133"/>
      <c r="HF40" s="133"/>
      <c r="HG40" s="133"/>
      <c r="HH40" s="133"/>
      <c r="HI40" s="133"/>
      <c r="HJ40" s="133"/>
      <c r="HK40" s="133"/>
      <c r="HL40" s="133"/>
      <c r="HM40" s="133"/>
      <c r="HN40" s="133"/>
      <c r="HO40" s="133"/>
      <c r="HP40" s="133"/>
      <c r="HQ40" s="133"/>
      <c r="HR40" s="133"/>
      <c r="HS40" s="133"/>
      <c r="HT40" s="133"/>
      <c r="HU40" s="133"/>
      <c r="HV40" s="133"/>
      <c r="HW40" s="133"/>
      <c r="HX40" s="133"/>
      <c r="HY40" s="133"/>
      <c r="HZ40" s="133"/>
      <c r="IA40" s="133"/>
      <c r="IB40" s="133"/>
      <c r="IC40" s="133"/>
      <c r="ID40" s="133"/>
      <c r="IE40" s="133"/>
      <c r="IF40" s="133"/>
      <c r="IG40" s="133"/>
      <c r="IH40" s="133"/>
      <c r="II40" s="133"/>
      <c r="IJ40" s="133"/>
      <c r="IK40" s="133"/>
      <c r="IL40" s="133"/>
      <c r="IM40" s="133"/>
      <c r="IN40" s="133"/>
      <c r="IO40" s="133"/>
      <c r="IP40" s="133"/>
      <c r="IQ40" s="133"/>
      <c r="IR40" s="133"/>
      <c r="IS40" s="133"/>
      <c r="IT40" s="133"/>
      <c r="IU40" s="133"/>
      <c r="IV40" s="133"/>
    </row>
    <row r="41" spans="1:256" ht="11.25" customHeight="1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3"/>
      <c r="FH41" s="133"/>
      <c r="FI41" s="133"/>
      <c r="FJ41" s="133"/>
      <c r="FK41" s="133"/>
      <c r="FL41" s="133"/>
      <c r="FM41" s="133"/>
      <c r="FN41" s="133"/>
      <c r="FO41" s="133"/>
      <c r="FP41" s="133"/>
      <c r="FQ41" s="133"/>
      <c r="FR41" s="133"/>
      <c r="FS41" s="133"/>
      <c r="FT41" s="133"/>
      <c r="FU41" s="133"/>
      <c r="FV41" s="133"/>
      <c r="FW41" s="133"/>
      <c r="FX41" s="133"/>
      <c r="FY41" s="133"/>
      <c r="FZ41" s="133"/>
      <c r="GA41" s="133"/>
      <c r="GB41" s="133"/>
      <c r="GC41" s="133"/>
      <c r="GD41" s="133"/>
      <c r="GE41" s="133"/>
      <c r="GF41" s="133"/>
      <c r="GG41" s="133"/>
      <c r="GH41" s="133"/>
      <c r="GI41" s="133"/>
      <c r="GJ41" s="133"/>
      <c r="GK41" s="133"/>
      <c r="GL41" s="133"/>
      <c r="GM41" s="133"/>
      <c r="GN41" s="133"/>
      <c r="GO41" s="133"/>
      <c r="GP41" s="133"/>
      <c r="GQ41" s="133"/>
      <c r="GR41" s="133"/>
      <c r="GS41" s="133"/>
      <c r="GT41" s="133"/>
      <c r="GU41" s="133"/>
      <c r="GV41" s="133"/>
      <c r="GW41" s="133"/>
      <c r="GX41" s="133"/>
      <c r="GY41" s="133"/>
      <c r="GZ41" s="133"/>
      <c r="HA41" s="133"/>
      <c r="HB41" s="133"/>
      <c r="HC41" s="133"/>
      <c r="HD41" s="133"/>
      <c r="HE41" s="133"/>
      <c r="HF41" s="133"/>
      <c r="HG41" s="133"/>
      <c r="HH41" s="133"/>
      <c r="HI41" s="133"/>
      <c r="HJ41" s="133"/>
      <c r="HK41" s="133"/>
      <c r="HL41" s="133"/>
      <c r="HM41" s="133"/>
      <c r="HN41" s="133"/>
      <c r="HO41" s="133"/>
      <c r="HP41" s="133"/>
      <c r="HQ41" s="133"/>
      <c r="HR41" s="133"/>
      <c r="HS41" s="133"/>
      <c r="HT41" s="133"/>
      <c r="HU41" s="133"/>
      <c r="HV41" s="133"/>
      <c r="HW41" s="133"/>
      <c r="HX41" s="133"/>
      <c r="HY41" s="133"/>
      <c r="HZ41" s="133"/>
      <c r="IA41" s="133"/>
      <c r="IB41" s="133"/>
      <c r="IC41" s="133"/>
      <c r="ID41" s="133"/>
      <c r="IE41" s="133"/>
      <c r="IF41" s="133"/>
      <c r="IG41" s="133"/>
      <c r="IH41" s="133"/>
      <c r="II41" s="133"/>
      <c r="IJ41" s="133"/>
      <c r="IK41" s="133"/>
      <c r="IL41" s="133"/>
      <c r="IM41" s="133"/>
      <c r="IN41" s="133"/>
      <c r="IO41" s="133"/>
      <c r="IP41" s="133"/>
      <c r="IQ41" s="133"/>
      <c r="IR41" s="133"/>
      <c r="IS41" s="133"/>
      <c r="IT41" s="133"/>
      <c r="IU41" s="133"/>
      <c r="IV41" s="133"/>
    </row>
    <row r="42" spans="1:256" ht="11.25" customHeight="1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  <c r="FL42" s="133"/>
      <c r="FM42" s="133"/>
      <c r="FN42" s="133"/>
      <c r="FO42" s="133"/>
      <c r="FP42" s="133"/>
      <c r="FQ42" s="133"/>
      <c r="FR42" s="133"/>
      <c r="FS42" s="133"/>
      <c r="FT42" s="133"/>
      <c r="FU42" s="133"/>
      <c r="FV42" s="133"/>
      <c r="FW42" s="133"/>
      <c r="FX42" s="133"/>
      <c r="FY42" s="133"/>
      <c r="FZ42" s="133"/>
      <c r="GA42" s="133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3"/>
      <c r="GN42" s="133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33"/>
      <c r="HA42" s="133"/>
      <c r="HB42" s="133"/>
      <c r="HC42" s="133"/>
      <c r="HD42" s="133"/>
      <c r="HE42" s="133"/>
      <c r="HF42" s="133"/>
      <c r="HG42" s="133"/>
      <c r="HH42" s="133"/>
      <c r="HI42" s="133"/>
      <c r="HJ42" s="133"/>
      <c r="HK42" s="133"/>
      <c r="HL42" s="133"/>
      <c r="HM42" s="133"/>
      <c r="HN42" s="133"/>
      <c r="HO42" s="133"/>
      <c r="HP42" s="133"/>
      <c r="HQ42" s="133"/>
      <c r="HR42" s="133"/>
      <c r="HS42" s="133"/>
      <c r="HT42" s="133"/>
      <c r="HU42" s="133"/>
      <c r="HV42" s="133"/>
      <c r="HW42" s="133"/>
      <c r="HX42" s="133"/>
      <c r="HY42" s="133"/>
      <c r="HZ42" s="133"/>
      <c r="IA42" s="133"/>
      <c r="IB42" s="133"/>
      <c r="IC42" s="133"/>
      <c r="ID42" s="133"/>
      <c r="IE42" s="133"/>
      <c r="IF42" s="133"/>
      <c r="IG42" s="133"/>
      <c r="IH42" s="133"/>
      <c r="II42" s="133"/>
      <c r="IJ42" s="133"/>
      <c r="IK42" s="133"/>
      <c r="IL42" s="133"/>
      <c r="IM42" s="133"/>
      <c r="IN42" s="133"/>
      <c r="IO42" s="133"/>
      <c r="IP42" s="133"/>
      <c r="IQ42" s="133"/>
      <c r="IR42" s="133"/>
      <c r="IS42" s="133"/>
      <c r="IT42" s="133"/>
      <c r="IU42" s="133"/>
      <c r="IV42" s="133"/>
    </row>
  </sheetData>
  <sheetProtection formatCells="0" formatColumns="0" formatRows="0"/>
  <mergeCells count="1">
    <mergeCell ref="A3:C3"/>
  </mergeCells>
  <printOptions horizontalCentered="1"/>
  <pageMargins left="0.2" right="0.2" top="0.79" bottom="0.59" header="0" footer="0"/>
  <pageSetup fitToHeight="1" fitToWidth="1" horizontalDpi="600" verticalDpi="600" orientation="landscape" paperSize="9" scale="57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showGridLines="0" workbookViewId="0" topLeftCell="A1">
      <selection activeCell="C25" sqref="C25"/>
    </sheetView>
  </sheetViews>
  <sheetFormatPr defaultColWidth="9.16015625" defaultRowHeight="11.25"/>
  <cols>
    <col min="1" max="1" width="13.5" style="28" customWidth="1"/>
    <col min="2" max="2" width="27.66015625" style="28" customWidth="1"/>
    <col min="3" max="5" width="18.16015625" style="28" bestFit="1" customWidth="1"/>
    <col min="6" max="6" width="12.33203125" style="28" customWidth="1"/>
    <col min="7" max="7" width="11.83203125" style="28" customWidth="1"/>
    <col min="8" max="8" width="12.66015625" style="28" customWidth="1"/>
    <col min="9" max="9" width="13.66015625" style="28" customWidth="1"/>
    <col min="10" max="10" width="12.66015625" style="28" customWidth="1"/>
    <col min="11" max="11" width="12.83203125" style="28" customWidth="1"/>
    <col min="12" max="12" width="11.66015625" style="28" customWidth="1"/>
    <col min="13" max="13" width="12.83203125" style="28" customWidth="1"/>
    <col min="14" max="14" width="11.5" style="28" customWidth="1"/>
    <col min="15" max="16" width="6.66015625" style="28" customWidth="1"/>
    <col min="17" max="16384" width="9.16015625" style="28" customWidth="1"/>
  </cols>
  <sheetData>
    <row r="1" spans="1:16" ht="22.5" customHeight="1">
      <c r="A1" s="80"/>
      <c r="B1" s="5"/>
      <c r="C1" s="5"/>
      <c r="D1" s="5"/>
      <c r="E1" s="5"/>
      <c r="F1" s="5"/>
      <c r="G1" s="5"/>
      <c r="H1" s="49"/>
      <c r="I1" s="49"/>
      <c r="J1" s="49"/>
      <c r="K1" s="5"/>
      <c r="L1" s="80"/>
      <c r="M1" s="80"/>
      <c r="N1" s="5" t="s">
        <v>20</v>
      </c>
      <c r="O1" s="80"/>
      <c r="P1" s="80"/>
    </row>
    <row r="2" spans="1:16" ht="22.5" customHeight="1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80"/>
      <c r="P2" s="80"/>
    </row>
    <row r="3" spans="1:16" ht="22.5" customHeight="1">
      <c r="A3" s="80"/>
      <c r="B3" s="122"/>
      <c r="C3" s="122"/>
      <c r="D3" s="64"/>
      <c r="E3" s="64"/>
      <c r="F3" s="64"/>
      <c r="G3" s="64"/>
      <c r="H3" s="49"/>
      <c r="I3" s="49"/>
      <c r="J3" s="49"/>
      <c r="K3" s="122"/>
      <c r="L3" s="80"/>
      <c r="M3" s="130" t="s">
        <v>152</v>
      </c>
      <c r="N3" s="130"/>
      <c r="O3" s="80"/>
      <c r="P3" s="80"/>
    </row>
    <row r="4" spans="1:16" ht="22.5" customHeight="1">
      <c r="A4" s="71" t="s">
        <v>153</v>
      </c>
      <c r="B4" s="71" t="s">
        <v>154</v>
      </c>
      <c r="C4" s="128" t="s">
        <v>155</v>
      </c>
      <c r="D4" s="68" t="s">
        <v>156</v>
      </c>
      <c r="E4" s="68"/>
      <c r="F4" s="68"/>
      <c r="G4" s="123" t="s">
        <v>157</v>
      </c>
      <c r="H4" s="68" t="s">
        <v>158</v>
      </c>
      <c r="I4" s="68" t="s">
        <v>159</v>
      </c>
      <c r="J4" s="68"/>
      <c r="K4" s="71" t="s">
        <v>160</v>
      </c>
      <c r="L4" s="71" t="s">
        <v>161</v>
      </c>
      <c r="M4" s="126" t="s">
        <v>162</v>
      </c>
      <c r="N4" s="124" t="s">
        <v>163</v>
      </c>
      <c r="O4" s="80"/>
      <c r="P4" s="80"/>
    </row>
    <row r="5" spans="1:16" ht="46.5" customHeight="1">
      <c r="A5" s="71"/>
      <c r="B5" s="71"/>
      <c r="C5" s="71"/>
      <c r="D5" s="57" t="s">
        <v>164</v>
      </c>
      <c r="E5" s="129" t="s">
        <v>165</v>
      </c>
      <c r="F5" s="118" t="s">
        <v>166</v>
      </c>
      <c r="G5" s="68"/>
      <c r="H5" s="68"/>
      <c r="I5" s="68"/>
      <c r="J5" s="68"/>
      <c r="K5" s="71"/>
      <c r="L5" s="71"/>
      <c r="M5" s="71"/>
      <c r="N5" s="68"/>
      <c r="O5" s="80"/>
      <c r="P5" s="80"/>
    </row>
    <row r="6" spans="1:16" ht="46.5" customHeight="1">
      <c r="A6" s="71"/>
      <c r="B6" s="71"/>
      <c r="C6" s="71"/>
      <c r="D6" s="58"/>
      <c r="E6" s="128"/>
      <c r="F6" s="33"/>
      <c r="G6" s="68"/>
      <c r="H6" s="68"/>
      <c r="I6" s="68" t="s">
        <v>167</v>
      </c>
      <c r="J6" s="68" t="s">
        <v>168</v>
      </c>
      <c r="K6" s="71"/>
      <c r="L6" s="71"/>
      <c r="M6" s="71"/>
      <c r="N6" s="68"/>
      <c r="O6" s="80"/>
      <c r="P6" s="80"/>
    </row>
    <row r="7" spans="1:18" s="119" customFormat="1" ht="29.25" customHeight="1">
      <c r="A7" s="72"/>
      <c r="B7" s="72" t="s">
        <v>169</v>
      </c>
      <c r="C7" s="73">
        <f aca="true" t="shared" si="0" ref="C7:N9">C8</f>
        <v>1474.59</v>
      </c>
      <c r="D7" s="73">
        <f t="shared" si="0"/>
        <v>1466.59</v>
      </c>
      <c r="E7" s="73">
        <f t="shared" si="0"/>
        <v>546.59</v>
      </c>
      <c r="F7" s="73">
        <f t="shared" si="0"/>
        <v>920</v>
      </c>
      <c r="G7" s="73">
        <f t="shared" si="0"/>
        <v>0</v>
      </c>
      <c r="H7" s="73">
        <f t="shared" si="0"/>
        <v>0</v>
      </c>
      <c r="I7" s="131">
        <f t="shared" si="0"/>
        <v>0</v>
      </c>
      <c r="J7" s="131">
        <f t="shared" si="0"/>
        <v>0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73">
        <f t="shared" si="0"/>
        <v>8</v>
      </c>
      <c r="O7" s="28"/>
      <c r="P7" s="28"/>
      <c r="Q7" s="28"/>
      <c r="R7" s="28"/>
    </row>
    <row r="8" spans="1:16" ht="29.25" customHeight="1">
      <c r="A8" s="72" t="s">
        <v>170</v>
      </c>
      <c r="B8" s="72" t="s">
        <v>171</v>
      </c>
      <c r="C8" s="73">
        <v>1474.59</v>
      </c>
      <c r="D8" s="73">
        <v>1466.59</v>
      </c>
      <c r="E8" s="73">
        <v>546.59</v>
      </c>
      <c r="F8" s="73">
        <v>920</v>
      </c>
      <c r="G8" s="73">
        <f t="shared" si="0"/>
        <v>0</v>
      </c>
      <c r="H8" s="73">
        <f t="shared" si="0"/>
        <v>0</v>
      </c>
      <c r="I8" s="131">
        <f t="shared" si="0"/>
        <v>0</v>
      </c>
      <c r="J8" s="131">
        <f t="shared" si="0"/>
        <v>0</v>
      </c>
      <c r="K8" s="73">
        <f t="shared" si="0"/>
        <v>0</v>
      </c>
      <c r="L8" s="73">
        <f t="shared" si="0"/>
        <v>0</v>
      </c>
      <c r="M8" s="73">
        <f t="shared" si="0"/>
        <v>0</v>
      </c>
      <c r="N8" s="73">
        <v>8</v>
      </c>
      <c r="O8" s="80"/>
      <c r="P8" s="80"/>
    </row>
    <row r="9" spans="1:16" ht="29.25" customHeight="1">
      <c r="A9" s="72" t="s">
        <v>170</v>
      </c>
      <c r="B9" s="72" t="s">
        <v>3</v>
      </c>
      <c r="C9" s="73">
        <v>1474.59</v>
      </c>
      <c r="D9" s="73">
        <v>1466.59</v>
      </c>
      <c r="E9" s="73">
        <v>546.59</v>
      </c>
      <c r="F9" s="73">
        <v>920</v>
      </c>
      <c r="G9" s="73">
        <f t="shared" si="0"/>
        <v>0</v>
      </c>
      <c r="H9" s="73">
        <f t="shared" si="0"/>
        <v>0</v>
      </c>
      <c r="I9" s="131">
        <f t="shared" si="0"/>
        <v>0</v>
      </c>
      <c r="J9" s="131">
        <f t="shared" si="0"/>
        <v>0</v>
      </c>
      <c r="K9" s="73">
        <f t="shared" si="0"/>
        <v>0</v>
      </c>
      <c r="L9" s="73">
        <f t="shared" si="0"/>
        <v>0</v>
      </c>
      <c r="M9" s="73">
        <f t="shared" si="0"/>
        <v>0</v>
      </c>
      <c r="N9" s="73">
        <v>8</v>
      </c>
      <c r="O9" s="80"/>
      <c r="P9" s="80"/>
    </row>
    <row r="10" spans="1:16" ht="32.25" customHeight="1">
      <c r="A10" s="76"/>
      <c r="B10" s="77"/>
      <c r="C10" s="77"/>
      <c r="D10" s="76"/>
      <c r="E10" s="76"/>
      <c r="F10" s="76"/>
      <c r="G10" s="76"/>
      <c r="H10" s="60"/>
      <c r="I10" s="60"/>
      <c r="J10" s="60"/>
      <c r="K10" s="76"/>
      <c r="L10" s="76"/>
      <c r="M10" s="76"/>
      <c r="N10" s="76"/>
      <c r="O10" s="80"/>
      <c r="P10" s="80"/>
    </row>
    <row r="11" spans="1:16" ht="32.25" customHeight="1">
      <c r="A11" s="76"/>
      <c r="B11" s="77"/>
      <c r="C11" s="77"/>
      <c r="D11" s="76"/>
      <c r="E11" s="76"/>
      <c r="F11" s="76"/>
      <c r="G11" s="76"/>
      <c r="H11" s="60"/>
      <c r="I11" s="60"/>
      <c r="J11" s="60"/>
      <c r="K11" s="76"/>
      <c r="L11" s="76"/>
      <c r="M11" s="76"/>
      <c r="N11" s="76"/>
      <c r="O11" s="80"/>
      <c r="P11" s="80"/>
    </row>
    <row r="12" spans="1:16" ht="32.25" customHeight="1">
      <c r="A12" s="76"/>
      <c r="B12" s="76"/>
      <c r="C12" s="76"/>
      <c r="D12" s="76"/>
      <c r="E12" s="76"/>
      <c r="F12" s="76"/>
      <c r="G12" s="76"/>
      <c r="H12" s="60"/>
      <c r="I12" s="60"/>
      <c r="J12" s="60"/>
      <c r="K12" s="76"/>
      <c r="L12" s="76"/>
      <c r="M12" s="76"/>
      <c r="N12" s="76"/>
      <c r="O12" s="80"/>
      <c r="P12" s="80"/>
    </row>
    <row r="13" spans="1:16" ht="32.25" customHeight="1">
      <c r="A13" s="76"/>
      <c r="B13" s="76"/>
      <c r="C13" s="76"/>
      <c r="D13" s="76"/>
      <c r="E13" s="76"/>
      <c r="F13" s="76"/>
      <c r="G13" s="76"/>
      <c r="H13" s="60"/>
      <c r="I13" s="60"/>
      <c r="J13" s="60"/>
      <c r="K13" s="76"/>
      <c r="L13" s="76"/>
      <c r="M13" s="76"/>
      <c r="N13" s="76"/>
      <c r="O13" s="80"/>
      <c r="P13" s="80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" right="0.39" top="0.59" bottom="0.59" header="0.39" footer="0.39"/>
  <pageSetup horizontalDpi="600" verticalDpi="600" orientation="landscape" paperSize="9" scale="6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workbookViewId="0" topLeftCell="A1">
      <selection activeCell="A1" sqref="A1:O11"/>
    </sheetView>
  </sheetViews>
  <sheetFormatPr defaultColWidth="9.16015625" defaultRowHeight="11.25"/>
  <cols>
    <col min="1" max="1" width="9.16015625" style="28" customWidth="1"/>
    <col min="2" max="2" width="13.83203125" style="28" customWidth="1"/>
    <col min="3" max="3" width="38.33203125" style="28" customWidth="1"/>
    <col min="4" max="4" width="16.33203125" style="28" customWidth="1"/>
    <col min="5" max="6" width="18.16015625" style="28" bestFit="1" customWidth="1"/>
    <col min="7" max="7" width="11.33203125" style="28" customWidth="1"/>
    <col min="8" max="8" width="12" style="28" customWidth="1"/>
    <col min="9" max="9" width="10.66015625" style="28" customWidth="1"/>
    <col min="10" max="12" width="10.33203125" style="28" customWidth="1"/>
    <col min="13" max="13" width="8.66015625" style="28" customWidth="1"/>
    <col min="14" max="14" width="9" style="28" customWidth="1"/>
    <col min="15" max="15" width="11.5" style="28" customWidth="1"/>
    <col min="16" max="17" width="6.66015625" style="28" customWidth="1"/>
    <col min="18" max="16384" width="9.16015625" style="28" customWidth="1"/>
  </cols>
  <sheetData>
    <row r="1" spans="1:17" ht="22.5" customHeight="1">
      <c r="A1" s="80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80"/>
      <c r="N1" s="80"/>
      <c r="O1" s="5" t="s">
        <v>24</v>
      </c>
      <c r="P1" s="80"/>
      <c r="Q1" s="80"/>
    </row>
    <row r="2" spans="1:17" ht="22.5" customHeight="1">
      <c r="A2" s="120" t="s">
        <v>26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29"/>
      <c r="Q2" s="80"/>
    </row>
    <row r="3" spans="1:17" ht="22.5" customHeight="1">
      <c r="A3" s="121"/>
      <c r="B3" s="122"/>
      <c r="C3" s="64"/>
      <c r="D3" s="122"/>
      <c r="E3" s="64"/>
      <c r="F3" s="64"/>
      <c r="G3" s="64"/>
      <c r="H3" s="64"/>
      <c r="I3" s="122"/>
      <c r="J3" s="122"/>
      <c r="K3" s="64"/>
      <c r="L3" s="64"/>
      <c r="M3" s="80"/>
      <c r="N3" s="55" t="s">
        <v>152</v>
      </c>
      <c r="O3" s="55"/>
      <c r="P3" s="64"/>
      <c r="Q3" s="80"/>
    </row>
    <row r="4" spans="1:17" ht="24.75" customHeight="1">
      <c r="A4" s="36" t="s">
        <v>172</v>
      </c>
      <c r="B4" s="35" t="s">
        <v>153</v>
      </c>
      <c r="C4" s="34" t="s">
        <v>173</v>
      </c>
      <c r="D4" s="35" t="s">
        <v>174</v>
      </c>
      <c r="E4" s="68" t="s">
        <v>156</v>
      </c>
      <c r="F4" s="68"/>
      <c r="G4" s="68"/>
      <c r="H4" s="123" t="s">
        <v>157</v>
      </c>
      <c r="I4" s="71" t="s">
        <v>158</v>
      </c>
      <c r="J4" s="71" t="s">
        <v>159</v>
      </c>
      <c r="K4" s="71"/>
      <c r="L4" s="71" t="s">
        <v>160</v>
      </c>
      <c r="M4" s="36" t="s">
        <v>161</v>
      </c>
      <c r="N4" s="38" t="s">
        <v>162</v>
      </c>
      <c r="O4" s="38" t="s">
        <v>163</v>
      </c>
      <c r="P4" s="80"/>
      <c r="Q4" s="80"/>
    </row>
    <row r="5" spans="1:17" ht="24.75" customHeight="1">
      <c r="A5" s="36"/>
      <c r="B5" s="35"/>
      <c r="C5" s="34"/>
      <c r="D5" s="37"/>
      <c r="E5" s="57" t="s">
        <v>175</v>
      </c>
      <c r="F5" s="107" t="s">
        <v>165</v>
      </c>
      <c r="G5" s="124" t="s">
        <v>166</v>
      </c>
      <c r="H5" s="68"/>
      <c r="I5" s="71"/>
      <c r="J5" s="71"/>
      <c r="K5" s="71"/>
      <c r="L5" s="71"/>
      <c r="M5" s="36"/>
      <c r="N5" s="36"/>
      <c r="O5" s="36"/>
      <c r="P5" s="80"/>
      <c r="Q5" s="80"/>
    </row>
    <row r="6" spans="1:17" ht="39" customHeight="1">
      <c r="A6" s="36"/>
      <c r="B6" s="35"/>
      <c r="C6" s="34"/>
      <c r="D6" s="37"/>
      <c r="E6" s="58"/>
      <c r="F6" s="125"/>
      <c r="G6" s="68"/>
      <c r="H6" s="68"/>
      <c r="I6" s="71"/>
      <c r="J6" s="71" t="s">
        <v>167</v>
      </c>
      <c r="K6" s="71" t="s">
        <v>168</v>
      </c>
      <c r="L6" s="71"/>
      <c r="M6" s="36"/>
      <c r="N6" s="36"/>
      <c r="O6" s="36"/>
      <c r="P6" s="80"/>
      <c r="Q6" s="80"/>
    </row>
    <row r="7" spans="1:19" s="119" customFormat="1" ht="29.25" customHeight="1">
      <c r="A7" s="126"/>
      <c r="B7" s="72"/>
      <c r="C7" s="126" t="s">
        <v>169</v>
      </c>
      <c r="D7" s="73">
        <f aca="true" t="shared" si="0" ref="D7:O9">D8</f>
        <v>1474.59</v>
      </c>
      <c r="E7" s="73">
        <f t="shared" si="0"/>
        <v>1466.59</v>
      </c>
      <c r="F7" s="73">
        <f t="shared" si="0"/>
        <v>546.59</v>
      </c>
      <c r="G7" s="127">
        <f t="shared" si="0"/>
        <v>920</v>
      </c>
      <c r="H7" s="73">
        <f t="shared" si="0"/>
        <v>0</v>
      </c>
      <c r="I7" s="73">
        <f t="shared" si="0"/>
        <v>0</v>
      </c>
      <c r="J7" s="73">
        <f t="shared" si="0"/>
        <v>0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73">
        <f t="shared" si="0"/>
        <v>0</v>
      </c>
      <c r="O7" s="73">
        <f t="shared" si="0"/>
        <v>8</v>
      </c>
      <c r="P7" s="28"/>
      <c r="Q7" s="28"/>
      <c r="R7" s="28"/>
      <c r="S7" s="28"/>
    </row>
    <row r="8" spans="1:17" ht="29.25" customHeight="1">
      <c r="A8" s="72"/>
      <c r="B8" s="72" t="s">
        <v>170</v>
      </c>
      <c r="C8" s="126" t="s">
        <v>171</v>
      </c>
      <c r="D8" s="73">
        <v>1474.59</v>
      </c>
      <c r="E8" s="73">
        <v>1466.59</v>
      </c>
      <c r="F8" s="73">
        <v>546.59</v>
      </c>
      <c r="G8" s="127">
        <v>920</v>
      </c>
      <c r="H8" s="73">
        <f t="shared" si="0"/>
        <v>0</v>
      </c>
      <c r="I8" s="73">
        <f t="shared" si="0"/>
        <v>0</v>
      </c>
      <c r="J8" s="73">
        <f t="shared" si="0"/>
        <v>0</v>
      </c>
      <c r="K8" s="73">
        <f t="shared" si="0"/>
        <v>0</v>
      </c>
      <c r="L8" s="73">
        <f t="shared" si="0"/>
        <v>0</v>
      </c>
      <c r="M8" s="73">
        <f t="shared" si="0"/>
        <v>0</v>
      </c>
      <c r="N8" s="73">
        <f t="shared" si="0"/>
        <v>0</v>
      </c>
      <c r="O8" s="73">
        <v>8</v>
      </c>
      <c r="P8" s="80"/>
      <c r="Q8" s="80"/>
    </row>
    <row r="9" spans="1:17" ht="29.25" customHeight="1">
      <c r="A9" s="72"/>
      <c r="B9" s="72" t="s">
        <v>170</v>
      </c>
      <c r="C9" s="126" t="s">
        <v>3</v>
      </c>
      <c r="D9" s="73">
        <v>1474.59</v>
      </c>
      <c r="E9" s="73">
        <v>1466.59</v>
      </c>
      <c r="F9" s="73">
        <v>546.59</v>
      </c>
      <c r="G9" s="127">
        <v>920</v>
      </c>
      <c r="H9" s="73">
        <f t="shared" si="0"/>
        <v>0</v>
      </c>
      <c r="I9" s="73">
        <f t="shared" si="0"/>
        <v>0</v>
      </c>
      <c r="J9" s="73">
        <f t="shared" si="0"/>
        <v>0</v>
      </c>
      <c r="K9" s="73">
        <f t="shared" si="0"/>
        <v>0</v>
      </c>
      <c r="L9" s="73">
        <f t="shared" si="0"/>
        <v>0</v>
      </c>
      <c r="M9" s="73">
        <f t="shared" si="0"/>
        <v>0</v>
      </c>
      <c r="N9" s="73">
        <f t="shared" si="0"/>
        <v>0</v>
      </c>
      <c r="O9" s="73">
        <v>8</v>
      </c>
      <c r="P9" s="80"/>
      <c r="Q9" s="80"/>
    </row>
    <row r="10" spans="1:17" ht="29.25" customHeight="1">
      <c r="A10" s="126"/>
      <c r="B10" s="72"/>
      <c r="C10" s="126"/>
      <c r="D10" s="73"/>
      <c r="E10" s="73"/>
      <c r="F10" s="73"/>
      <c r="G10" s="127"/>
      <c r="H10" s="73"/>
      <c r="I10" s="73"/>
      <c r="J10" s="73"/>
      <c r="K10" s="73"/>
      <c r="L10" s="73"/>
      <c r="M10" s="73"/>
      <c r="N10" s="73"/>
      <c r="O10" s="73"/>
      <c r="P10" s="80"/>
      <c r="Q10" s="80"/>
    </row>
    <row r="11" spans="1:17" ht="29.25" customHeight="1">
      <c r="A11" s="126"/>
      <c r="B11" s="72"/>
      <c r="C11" s="126"/>
      <c r="D11" s="73"/>
      <c r="E11" s="73"/>
      <c r="F11" s="73"/>
      <c r="G11" s="127"/>
      <c r="H11" s="73"/>
      <c r="I11" s="73"/>
      <c r="J11" s="73"/>
      <c r="K11" s="73"/>
      <c r="L11" s="73"/>
      <c r="M11" s="73"/>
      <c r="N11" s="73"/>
      <c r="O11" s="73"/>
      <c r="P11" s="80"/>
      <c r="Q11" s="80"/>
    </row>
    <row r="12" spans="1:17" ht="22.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</row>
    <row r="13" spans="1:17" ht="22.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" right="0.39" top="0.98" bottom="0.47" header="0.35" footer="0.31"/>
  <pageSetup fitToHeight="1" fitToWidth="1" horizontalDpi="600" verticalDpi="600" orientation="landscape" paperSize="9" scale="7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workbookViewId="0" topLeftCell="A1">
      <selection activeCell="E1" sqref="A1:V13"/>
    </sheetView>
  </sheetViews>
  <sheetFormatPr defaultColWidth="9.16015625" defaultRowHeight="11.25"/>
  <cols>
    <col min="1" max="2" width="12.83203125" style="28" customWidth="1"/>
    <col min="3" max="3" width="35.66015625" style="28" customWidth="1"/>
    <col min="4" max="4" width="14.83203125" style="28" customWidth="1"/>
    <col min="5" max="6" width="14.5" style="28" bestFit="1" customWidth="1"/>
    <col min="7" max="7" width="13.16015625" style="28" bestFit="1" customWidth="1"/>
    <col min="8" max="8" width="10.33203125" style="28" customWidth="1"/>
    <col min="9" max="10" width="14.5" style="28" bestFit="1" customWidth="1"/>
    <col min="11" max="21" width="10.33203125" style="28" customWidth="1"/>
    <col min="22" max="22" width="12.66015625" style="28" customWidth="1"/>
    <col min="23" max="24" width="6.83203125" style="28" customWidth="1"/>
    <col min="25" max="16384" width="9.16015625" style="28" customWidth="1"/>
  </cols>
  <sheetData>
    <row r="1" spans="1:24" ht="24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48"/>
      <c r="R1" s="48"/>
      <c r="S1" s="49"/>
      <c r="T1" s="49"/>
      <c r="U1" s="62"/>
      <c r="V1" s="95" t="s">
        <v>28</v>
      </c>
      <c r="W1" s="49"/>
      <c r="X1" s="49"/>
    </row>
    <row r="2" spans="1:24" ht="24.75" customHeight="1">
      <c r="A2" s="30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49"/>
      <c r="X2" s="49"/>
    </row>
    <row r="3" spans="1:24" ht="24.75" customHeight="1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50"/>
      <c r="R3" s="50"/>
      <c r="S3" s="54"/>
      <c r="T3" s="54"/>
      <c r="U3" s="54"/>
      <c r="V3" s="116" t="s">
        <v>152</v>
      </c>
      <c r="W3" s="54"/>
      <c r="X3" s="54"/>
    </row>
    <row r="4" spans="1:24" ht="24.75" customHeight="1">
      <c r="A4" s="32" t="s">
        <v>172</v>
      </c>
      <c r="B4" s="111" t="s">
        <v>153</v>
      </c>
      <c r="C4" s="112" t="s">
        <v>173</v>
      </c>
      <c r="D4" s="33" t="s">
        <v>155</v>
      </c>
      <c r="E4" s="33" t="s">
        <v>176</v>
      </c>
      <c r="F4" s="33"/>
      <c r="G4" s="33"/>
      <c r="H4" s="33"/>
      <c r="I4" s="36" t="s">
        <v>177</v>
      </c>
      <c r="J4" s="36"/>
      <c r="K4" s="36"/>
      <c r="L4" s="36"/>
      <c r="M4" s="36"/>
      <c r="N4" s="36"/>
      <c r="O4" s="36"/>
      <c r="P4" s="36"/>
      <c r="Q4" s="36"/>
      <c r="R4" s="36"/>
      <c r="S4" s="111" t="s">
        <v>178</v>
      </c>
      <c r="T4" s="36" t="s">
        <v>179</v>
      </c>
      <c r="U4" s="117" t="s">
        <v>180</v>
      </c>
      <c r="V4" s="36" t="s">
        <v>181</v>
      </c>
      <c r="W4" s="54"/>
      <c r="X4" s="54"/>
    </row>
    <row r="5" spans="1:24" ht="24.75" customHeight="1">
      <c r="A5" s="32"/>
      <c r="B5" s="111"/>
      <c r="C5" s="112"/>
      <c r="D5" s="36"/>
      <c r="E5" s="113" t="s">
        <v>169</v>
      </c>
      <c r="F5" s="38" t="s">
        <v>182</v>
      </c>
      <c r="G5" s="38" t="s">
        <v>183</v>
      </c>
      <c r="H5" s="38" t="s">
        <v>184</v>
      </c>
      <c r="I5" s="38" t="s">
        <v>169</v>
      </c>
      <c r="J5" s="51" t="s">
        <v>185</v>
      </c>
      <c r="K5" s="51" t="s">
        <v>186</v>
      </c>
      <c r="L5" s="51" t="s">
        <v>187</v>
      </c>
      <c r="M5" s="52" t="s">
        <v>188</v>
      </c>
      <c r="N5" s="38" t="s">
        <v>189</v>
      </c>
      <c r="O5" s="38" t="s">
        <v>190</v>
      </c>
      <c r="P5" s="38" t="s">
        <v>191</v>
      </c>
      <c r="Q5" s="38" t="s">
        <v>192</v>
      </c>
      <c r="R5" s="118" t="s">
        <v>193</v>
      </c>
      <c r="S5" s="33"/>
      <c r="T5" s="36"/>
      <c r="U5" s="117"/>
      <c r="V5" s="36"/>
      <c r="W5" s="54"/>
      <c r="X5" s="54"/>
    </row>
    <row r="6" spans="1:24" ht="30.75" customHeight="1">
      <c r="A6" s="32"/>
      <c r="B6" s="111"/>
      <c r="C6" s="112"/>
      <c r="D6" s="36"/>
      <c r="E6" s="56"/>
      <c r="F6" s="36"/>
      <c r="G6" s="36"/>
      <c r="H6" s="36"/>
      <c r="I6" s="36"/>
      <c r="J6" s="53"/>
      <c r="K6" s="53"/>
      <c r="L6" s="53"/>
      <c r="M6" s="51"/>
      <c r="N6" s="36"/>
      <c r="O6" s="36"/>
      <c r="P6" s="36"/>
      <c r="Q6" s="36"/>
      <c r="R6" s="33"/>
      <c r="S6" s="33"/>
      <c r="T6" s="36"/>
      <c r="U6" s="117"/>
      <c r="V6" s="36"/>
      <c r="W6" s="49"/>
      <c r="X6" s="49"/>
    </row>
    <row r="7" spans="1:22" ht="27" customHeight="1">
      <c r="A7" s="114"/>
      <c r="B7" s="115"/>
      <c r="C7" s="114" t="s">
        <v>169</v>
      </c>
      <c r="D7" s="93">
        <f aca="true" t="shared" si="0" ref="D7:S11">D8</f>
        <v>1474.59</v>
      </c>
      <c r="E7" s="93">
        <f t="shared" si="0"/>
        <v>1348.59</v>
      </c>
      <c r="F7" s="93">
        <f t="shared" si="0"/>
        <v>850.39</v>
      </c>
      <c r="G7" s="93">
        <f t="shared" si="0"/>
        <v>496.8</v>
      </c>
      <c r="H7" s="93">
        <f t="shared" si="0"/>
        <v>1.4</v>
      </c>
      <c r="I7" s="93">
        <f t="shared" si="0"/>
        <v>126</v>
      </c>
      <c r="J7" s="93">
        <f t="shared" si="0"/>
        <v>126</v>
      </c>
      <c r="K7" s="93">
        <f t="shared" si="0"/>
        <v>0</v>
      </c>
      <c r="L7" s="93">
        <f t="shared" si="0"/>
        <v>0</v>
      </c>
      <c r="M7" s="93">
        <f t="shared" si="0"/>
        <v>0</v>
      </c>
      <c r="N7" s="93">
        <f t="shared" si="0"/>
        <v>0</v>
      </c>
      <c r="O7" s="93">
        <f t="shared" si="0"/>
        <v>0</v>
      </c>
      <c r="P7" s="93">
        <f t="shared" si="0"/>
        <v>0</v>
      </c>
      <c r="Q7" s="93">
        <f t="shared" si="0"/>
        <v>0</v>
      </c>
      <c r="R7" s="93">
        <f t="shared" si="0"/>
        <v>0</v>
      </c>
      <c r="S7" s="93">
        <f t="shared" si="0"/>
        <v>0</v>
      </c>
      <c r="T7" s="93">
        <f aca="true" t="shared" si="1" ref="T7:V11">T8</f>
        <v>0</v>
      </c>
      <c r="U7" s="93">
        <f t="shared" si="1"/>
        <v>0</v>
      </c>
      <c r="V7" s="93">
        <f t="shared" si="1"/>
        <v>0</v>
      </c>
    </row>
    <row r="8" spans="1:24" ht="27" customHeight="1">
      <c r="A8" s="114"/>
      <c r="B8" s="115" t="s">
        <v>194</v>
      </c>
      <c r="C8" s="114" t="s">
        <v>171</v>
      </c>
      <c r="D8" s="93">
        <v>1474.59</v>
      </c>
      <c r="E8" s="93">
        <v>1348.59</v>
      </c>
      <c r="F8" s="93">
        <v>850.39</v>
      </c>
      <c r="G8" s="93">
        <v>496.8</v>
      </c>
      <c r="H8" s="93">
        <v>1.4</v>
      </c>
      <c r="I8" s="93">
        <v>126</v>
      </c>
      <c r="J8" s="93">
        <v>126</v>
      </c>
      <c r="K8" s="93">
        <f t="shared" si="0"/>
        <v>0</v>
      </c>
      <c r="L8" s="93">
        <f t="shared" si="0"/>
        <v>0</v>
      </c>
      <c r="M8" s="93">
        <f t="shared" si="0"/>
        <v>0</v>
      </c>
      <c r="N8" s="93">
        <f t="shared" si="0"/>
        <v>0</v>
      </c>
      <c r="O8" s="93">
        <f t="shared" si="0"/>
        <v>0</v>
      </c>
      <c r="P8" s="93">
        <f t="shared" si="0"/>
        <v>0</v>
      </c>
      <c r="Q8" s="93">
        <f t="shared" si="0"/>
        <v>0</v>
      </c>
      <c r="R8" s="93">
        <f t="shared" si="0"/>
        <v>0</v>
      </c>
      <c r="S8" s="93">
        <f t="shared" si="0"/>
        <v>0</v>
      </c>
      <c r="T8" s="93">
        <f t="shared" si="1"/>
        <v>0</v>
      </c>
      <c r="U8" s="93">
        <f t="shared" si="1"/>
        <v>0</v>
      </c>
      <c r="V8" s="93">
        <f t="shared" si="1"/>
        <v>0</v>
      </c>
      <c r="W8" s="49"/>
      <c r="X8" s="49"/>
    </row>
    <row r="9" spans="1:24" ht="27" customHeight="1">
      <c r="A9" s="114"/>
      <c r="B9" s="115" t="s">
        <v>170</v>
      </c>
      <c r="C9" s="114" t="s">
        <v>3</v>
      </c>
      <c r="D9" s="93">
        <v>1474.59</v>
      </c>
      <c r="E9" s="93">
        <v>1348.59</v>
      </c>
      <c r="F9" s="93">
        <v>850.39</v>
      </c>
      <c r="G9" s="93">
        <v>496.8</v>
      </c>
      <c r="H9" s="93">
        <v>1.4</v>
      </c>
      <c r="I9" s="93">
        <v>126</v>
      </c>
      <c r="J9" s="93">
        <v>126</v>
      </c>
      <c r="K9" s="93">
        <f t="shared" si="0"/>
        <v>0</v>
      </c>
      <c r="L9" s="93">
        <f t="shared" si="0"/>
        <v>0</v>
      </c>
      <c r="M9" s="93">
        <f t="shared" si="0"/>
        <v>0</v>
      </c>
      <c r="N9" s="93">
        <f t="shared" si="0"/>
        <v>0</v>
      </c>
      <c r="O9" s="93">
        <f t="shared" si="0"/>
        <v>0</v>
      </c>
      <c r="P9" s="93">
        <f t="shared" si="0"/>
        <v>0</v>
      </c>
      <c r="Q9" s="93">
        <f t="shared" si="0"/>
        <v>0</v>
      </c>
      <c r="R9" s="93">
        <f t="shared" si="0"/>
        <v>0</v>
      </c>
      <c r="S9" s="93">
        <f t="shared" si="0"/>
        <v>0</v>
      </c>
      <c r="T9" s="93">
        <f t="shared" si="1"/>
        <v>0</v>
      </c>
      <c r="U9" s="93">
        <f t="shared" si="1"/>
        <v>0</v>
      </c>
      <c r="V9" s="93">
        <f t="shared" si="1"/>
        <v>0</v>
      </c>
      <c r="W9" s="49"/>
      <c r="X9" s="49"/>
    </row>
    <row r="10" spans="1:24" ht="27" customHeight="1">
      <c r="A10" s="114">
        <v>2040108</v>
      </c>
      <c r="B10" s="115" t="s">
        <v>170</v>
      </c>
      <c r="C10" s="114" t="s">
        <v>195</v>
      </c>
      <c r="D10" s="93">
        <v>60.21</v>
      </c>
      <c r="E10" s="93">
        <v>60.21</v>
      </c>
      <c r="F10" s="93">
        <v>60.21</v>
      </c>
      <c r="G10" s="93">
        <v>0</v>
      </c>
      <c r="H10" s="93">
        <v>0</v>
      </c>
      <c r="I10" s="93">
        <v>0</v>
      </c>
      <c r="J10" s="93">
        <v>0</v>
      </c>
      <c r="K10" s="93">
        <f t="shared" si="0"/>
        <v>0</v>
      </c>
      <c r="L10" s="93">
        <f t="shared" si="0"/>
        <v>0</v>
      </c>
      <c r="M10" s="93">
        <f t="shared" si="0"/>
        <v>0</v>
      </c>
      <c r="N10" s="93">
        <f t="shared" si="0"/>
        <v>0</v>
      </c>
      <c r="O10" s="93">
        <f t="shared" si="0"/>
        <v>0</v>
      </c>
      <c r="P10" s="93">
        <f t="shared" si="0"/>
        <v>0</v>
      </c>
      <c r="Q10" s="93">
        <f t="shared" si="0"/>
        <v>0</v>
      </c>
      <c r="R10" s="93">
        <f t="shared" si="0"/>
        <v>0</v>
      </c>
      <c r="S10" s="93">
        <f t="shared" si="0"/>
        <v>0</v>
      </c>
      <c r="T10" s="93">
        <f t="shared" si="1"/>
        <v>0</v>
      </c>
      <c r="U10" s="93">
        <f t="shared" si="1"/>
        <v>0</v>
      </c>
      <c r="V10" s="93">
        <f t="shared" si="1"/>
        <v>0</v>
      </c>
      <c r="W10" s="49"/>
      <c r="X10" s="49"/>
    </row>
    <row r="11" spans="1:24" ht="27" customHeight="1">
      <c r="A11" s="114">
        <v>2040201</v>
      </c>
      <c r="B11" s="115" t="s">
        <v>170</v>
      </c>
      <c r="C11" s="114" t="s">
        <v>196</v>
      </c>
      <c r="D11" s="93">
        <v>1414.38</v>
      </c>
      <c r="E11" s="93">
        <v>1288.38</v>
      </c>
      <c r="F11" s="93">
        <v>790.18</v>
      </c>
      <c r="G11" s="93">
        <v>496.8</v>
      </c>
      <c r="H11" s="93">
        <v>1.4</v>
      </c>
      <c r="I11" s="93">
        <v>126</v>
      </c>
      <c r="J11" s="93">
        <v>126</v>
      </c>
      <c r="K11" s="93">
        <f t="shared" si="0"/>
        <v>0</v>
      </c>
      <c r="L11" s="93">
        <f t="shared" si="0"/>
        <v>0</v>
      </c>
      <c r="M11" s="93">
        <f t="shared" si="0"/>
        <v>0</v>
      </c>
      <c r="N11" s="93">
        <f t="shared" si="0"/>
        <v>0</v>
      </c>
      <c r="O11" s="93">
        <f t="shared" si="0"/>
        <v>0</v>
      </c>
      <c r="P11" s="93">
        <f t="shared" si="0"/>
        <v>0</v>
      </c>
      <c r="Q11" s="93">
        <f t="shared" si="0"/>
        <v>0</v>
      </c>
      <c r="R11" s="93">
        <f t="shared" si="0"/>
        <v>0</v>
      </c>
      <c r="S11" s="93">
        <f t="shared" si="0"/>
        <v>0</v>
      </c>
      <c r="T11" s="93">
        <f t="shared" si="1"/>
        <v>0</v>
      </c>
      <c r="U11" s="93">
        <f t="shared" si="1"/>
        <v>0</v>
      </c>
      <c r="V11" s="93">
        <f t="shared" si="1"/>
        <v>0</v>
      </c>
      <c r="W11" s="49"/>
      <c r="X11" s="49"/>
    </row>
    <row r="12" spans="1:24" ht="32.25" customHeight="1">
      <c r="A12" s="43"/>
      <c r="B12" s="43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60"/>
      <c r="T12" s="60"/>
      <c r="U12" s="61"/>
      <c r="V12" s="60"/>
      <c r="W12" s="49"/>
      <c r="X12" s="49"/>
    </row>
    <row r="13" spans="1:24" ht="32.25" customHeight="1">
      <c r="A13" s="43"/>
      <c r="B13" s="43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60"/>
      <c r="T13" s="60"/>
      <c r="U13" s="61"/>
      <c r="V13" s="60"/>
      <c r="W13" s="49"/>
      <c r="X13" s="49"/>
    </row>
    <row r="14" spans="1:24" ht="18.75" customHeight="1">
      <c r="A14" s="46"/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  <c r="T14" s="49"/>
      <c r="U14" s="62"/>
      <c r="V14" s="49"/>
      <c r="W14" s="49"/>
      <c r="X14" s="49"/>
    </row>
    <row r="15" spans="1:24" ht="18.75" customHeight="1">
      <c r="A15" s="46"/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  <c r="T15" s="49"/>
      <c r="U15" s="62"/>
      <c r="V15" s="49"/>
      <c r="W15" s="49"/>
      <c r="X15" s="49"/>
    </row>
    <row r="16" spans="1:24" ht="18.75" customHeight="1">
      <c r="A16" s="46"/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62"/>
      <c r="V16" s="49"/>
      <c r="W16" s="49"/>
      <c r="X16" s="49"/>
    </row>
    <row r="17" spans="1:24" ht="18.75" customHeight="1">
      <c r="A17" s="46"/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49"/>
      <c r="U17" s="62"/>
      <c r="V17" s="49"/>
      <c r="W17" s="49"/>
      <c r="X17" s="49"/>
    </row>
    <row r="18" spans="1:24" ht="18.75" customHeight="1">
      <c r="A18" s="46"/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49"/>
      <c r="U18" s="62"/>
      <c r="V18" s="49"/>
      <c r="W18" s="49"/>
      <c r="X18" s="49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" right="0.39" top="0.47" bottom="0.47" header="0.39" footer="0.39"/>
  <pageSetup fitToHeight="1" fitToWidth="1" horizontalDpi="600" verticalDpi="600" orientation="landscape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13"/>
  <sheetViews>
    <sheetView showGridLines="0" workbookViewId="0" topLeftCell="B1">
      <selection activeCell="H1" sqref="H1:H65536"/>
    </sheetView>
  </sheetViews>
  <sheetFormatPr defaultColWidth="9.16015625" defaultRowHeight="11.25"/>
  <cols>
    <col min="1" max="1" width="16.16015625" style="94" customWidth="1"/>
    <col min="2" max="2" width="11.5" style="94" customWidth="1"/>
    <col min="3" max="3" width="27.5" style="94" customWidth="1"/>
    <col min="4" max="4" width="11.83203125" style="94" customWidth="1"/>
    <col min="5" max="5" width="11.66015625" style="94" customWidth="1"/>
    <col min="6" max="6" width="12.33203125" style="94" customWidth="1"/>
    <col min="7" max="7" width="9" style="94" customWidth="1"/>
    <col min="8" max="8" width="8.66015625" style="94" customWidth="1"/>
    <col min="9" max="9" width="8.16015625" style="94" customWidth="1"/>
    <col min="10" max="10" width="8.33203125" style="94" customWidth="1"/>
    <col min="11" max="11" width="9.66015625" style="94" customWidth="1"/>
    <col min="12" max="12" width="9.5" style="94" customWidth="1"/>
    <col min="13" max="13" width="10" style="94" customWidth="1"/>
    <col min="14" max="14" width="9" style="94" customWidth="1"/>
    <col min="15" max="15" width="10.16015625" style="94" customWidth="1"/>
    <col min="16" max="16" width="8.33203125" style="94" customWidth="1"/>
    <col min="17" max="17" width="10.16015625" style="94" customWidth="1"/>
    <col min="18" max="18" width="8.33203125" style="94" customWidth="1"/>
    <col min="19" max="19" width="8.5" style="94" customWidth="1"/>
    <col min="20" max="20" width="7.33203125" style="94" customWidth="1"/>
    <col min="21" max="21" width="7.16015625" style="94" customWidth="1"/>
    <col min="22" max="22" width="7.83203125" style="94" customWidth="1"/>
    <col min="23" max="23" width="9.33203125" style="94" customWidth="1"/>
    <col min="24" max="16384" width="9.16015625" style="94" customWidth="1"/>
  </cols>
  <sheetData>
    <row r="1" spans="1:23" s="49" customFormat="1" ht="22.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L1" s="95"/>
      <c r="M1" s="95"/>
      <c r="N1" s="95"/>
      <c r="O1" s="95"/>
      <c r="P1" s="95"/>
      <c r="Q1" s="95"/>
      <c r="R1" s="95"/>
      <c r="S1" s="95"/>
      <c r="T1" s="82" t="s">
        <v>32</v>
      </c>
      <c r="U1" s="82"/>
      <c r="V1" s="82"/>
      <c r="W1" s="82"/>
    </row>
    <row r="2" spans="1:23" s="49" customFormat="1" ht="22.5" customHeight="1">
      <c r="A2" s="30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4:23" s="49" customFormat="1" ht="44.25" customHeight="1">
      <c r="D3" s="64"/>
      <c r="E3" s="64"/>
      <c r="F3" s="64"/>
      <c r="G3" s="64"/>
      <c r="H3" s="64"/>
      <c r="I3" s="64"/>
      <c r="J3" s="64"/>
      <c r="L3" s="102"/>
      <c r="M3" s="102"/>
      <c r="N3" s="29"/>
      <c r="O3" s="64"/>
      <c r="P3" s="103"/>
      <c r="Q3" s="64"/>
      <c r="R3" s="64"/>
      <c r="S3" s="102"/>
      <c r="U3" s="105"/>
      <c r="V3" s="105"/>
      <c r="W3" s="105" t="s">
        <v>197</v>
      </c>
    </row>
    <row r="4" spans="1:23" s="49" customFormat="1" ht="22.5" customHeight="1">
      <c r="A4" s="36" t="s">
        <v>172</v>
      </c>
      <c r="B4" s="36" t="s">
        <v>153</v>
      </c>
      <c r="C4" s="68" t="s">
        <v>173</v>
      </c>
      <c r="D4" s="33" t="s">
        <v>174</v>
      </c>
      <c r="E4" s="68" t="s">
        <v>198</v>
      </c>
      <c r="F4" s="68"/>
      <c r="G4" s="68"/>
      <c r="H4" s="68"/>
      <c r="I4" s="68"/>
      <c r="J4" s="68"/>
      <c r="K4" s="68" t="s">
        <v>199</v>
      </c>
      <c r="L4" s="68"/>
      <c r="M4" s="68"/>
      <c r="N4" s="68"/>
      <c r="O4" s="68"/>
      <c r="P4" s="68"/>
      <c r="Q4" s="68"/>
      <c r="R4" s="106"/>
      <c r="S4" s="106" t="s">
        <v>200</v>
      </c>
      <c r="T4" s="68" t="s">
        <v>201</v>
      </c>
      <c r="U4" s="68"/>
      <c r="V4" s="68"/>
      <c r="W4" s="68"/>
    </row>
    <row r="5" spans="1:23" s="49" customFormat="1" ht="19.5" customHeight="1">
      <c r="A5" s="36"/>
      <c r="B5" s="36"/>
      <c r="C5" s="68"/>
      <c r="D5" s="33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106"/>
      <c r="S5" s="106"/>
      <c r="T5" s="68"/>
      <c r="U5" s="68"/>
      <c r="V5" s="68"/>
      <c r="W5" s="68"/>
    </row>
    <row r="6" spans="1:23" s="49" customFormat="1" ht="50.25" customHeight="1">
      <c r="A6" s="36"/>
      <c r="B6" s="36"/>
      <c r="C6" s="68"/>
      <c r="D6" s="36"/>
      <c r="E6" s="57" t="s">
        <v>169</v>
      </c>
      <c r="F6" s="57" t="s">
        <v>202</v>
      </c>
      <c r="G6" s="57" t="s">
        <v>203</v>
      </c>
      <c r="H6" s="57" t="s">
        <v>204</v>
      </c>
      <c r="I6" s="57" t="s">
        <v>205</v>
      </c>
      <c r="J6" s="57" t="s">
        <v>206</v>
      </c>
      <c r="K6" s="104" t="s">
        <v>169</v>
      </c>
      <c r="L6" s="104" t="s">
        <v>207</v>
      </c>
      <c r="M6" s="104" t="s">
        <v>208</v>
      </c>
      <c r="N6" s="57" t="s">
        <v>209</v>
      </c>
      <c r="O6" s="57" t="s">
        <v>210</v>
      </c>
      <c r="P6" s="57" t="s">
        <v>211</v>
      </c>
      <c r="Q6" s="57" t="s">
        <v>212</v>
      </c>
      <c r="R6" s="107" t="s">
        <v>213</v>
      </c>
      <c r="S6" s="68"/>
      <c r="T6" s="58" t="s">
        <v>169</v>
      </c>
      <c r="U6" s="58" t="s">
        <v>214</v>
      </c>
      <c r="V6" s="58" t="s">
        <v>215</v>
      </c>
      <c r="W6" s="108" t="s">
        <v>201</v>
      </c>
    </row>
    <row r="7" spans="1:23" s="28" customFormat="1" ht="22.5" customHeight="1">
      <c r="A7" s="96"/>
      <c r="B7" s="97"/>
      <c r="C7" s="96" t="s">
        <v>169</v>
      </c>
      <c r="D7" s="98">
        <f aca="true" t="shared" si="0" ref="D7:W11">D8</f>
        <v>850.39</v>
      </c>
      <c r="E7" s="98">
        <f t="shared" si="0"/>
        <v>519.66</v>
      </c>
      <c r="F7" s="98">
        <f t="shared" si="0"/>
        <v>341.91</v>
      </c>
      <c r="G7" s="98">
        <f t="shared" si="0"/>
        <v>159.86</v>
      </c>
      <c r="H7" s="98">
        <f t="shared" si="0"/>
        <v>17.89</v>
      </c>
      <c r="I7" s="98">
        <f t="shared" si="0"/>
        <v>0</v>
      </c>
      <c r="J7" s="98">
        <f t="shared" si="0"/>
        <v>0</v>
      </c>
      <c r="K7" s="98">
        <f t="shared" si="0"/>
        <v>190.34</v>
      </c>
      <c r="L7" s="98">
        <f t="shared" si="0"/>
        <v>100.36</v>
      </c>
      <c r="M7" s="98">
        <f t="shared" si="0"/>
        <v>40.14</v>
      </c>
      <c r="N7" s="98">
        <f t="shared" si="0"/>
        <v>37.63</v>
      </c>
      <c r="O7" s="98">
        <f t="shared" si="0"/>
        <v>0</v>
      </c>
      <c r="P7" s="98">
        <f t="shared" si="0"/>
        <v>5.02</v>
      </c>
      <c r="Q7" s="98">
        <f t="shared" si="0"/>
        <v>0</v>
      </c>
      <c r="R7" s="98">
        <f t="shared" si="0"/>
        <v>7.19</v>
      </c>
      <c r="S7" s="98">
        <f t="shared" si="0"/>
        <v>60.21</v>
      </c>
      <c r="T7" s="98">
        <f t="shared" si="0"/>
        <v>80.18</v>
      </c>
      <c r="U7" s="98">
        <f t="shared" si="0"/>
        <v>0.18</v>
      </c>
      <c r="V7" s="98">
        <f t="shared" si="0"/>
        <v>0</v>
      </c>
      <c r="W7" s="87">
        <f t="shared" si="0"/>
        <v>80</v>
      </c>
    </row>
    <row r="8" spans="1:255" s="49" customFormat="1" ht="22.5" customHeight="1">
      <c r="A8" s="96"/>
      <c r="B8" s="97" t="s">
        <v>194</v>
      </c>
      <c r="C8" s="96" t="s">
        <v>171</v>
      </c>
      <c r="D8" s="98">
        <v>850.39</v>
      </c>
      <c r="E8" s="98">
        <v>519.66</v>
      </c>
      <c r="F8" s="98">
        <v>341.91</v>
      </c>
      <c r="G8" s="98">
        <v>159.86</v>
      </c>
      <c r="H8" s="98">
        <v>17.89</v>
      </c>
      <c r="I8" s="98">
        <f t="shared" si="0"/>
        <v>0</v>
      </c>
      <c r="J8" s="98">
        <f t="shared" si="0"/>
        <v>0</v>
      </c>
      <c r="K8" s="98">
        <v>190.34</v>
      </c>
      <c r="L8" s="98">
        <v>100.36</v>
      </c>
      <c r="M8" s="98">
        <v>40.14</v>
      </c>
      <c r="N8" s="98">
        <v>37.63</v>
      </c>
      <c r="O8" s="98">
        <f t="shared" si="0"/>
        <v>0</v>
      </c>
      <c r="P8" s="98">
        <v>5.02</v>
      </c>
      <c r="Q8" s="98">
        <f t="shared" si="0"/>
        <v>0</v>
      </c>
      <c r="R8" s="98">
        <v>7.19</v>
      </c>
      <c r="S8" s="98">
        <v>60.21</v>
      </c>
      <c r="T8" s="98">
        <v>80.18</v>
      </c>
      <c r="U8" s="98">
        <v>0.18</v>
      </c>
      <c r="V8" s="98">
        <f t="shared" si="0"/>
        <v>0</v>
      </c>
      <c r="W8" s="87">
        <v>80</v>
      </c>
      <c r="X8" s="109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  <c r="IT8" s="80"/>
      <c r="IU8" s="80"/>
    </row>
    <row r="9" spans="1:255" s="49" customFormat="1" ht="22.5" customHeight="1">
      <c r="A9" s="96"/>
      <c r="B9" s="97" t="s">
        <v>170</v>
      </c>
      <c r="C9" s="96" t="s">
        <v>3</v>
      </c>
      <c r="D9" s="98">
        <v>850.39</v>
      </c>
      <c r="E9" s="98">
        <v>519.66</v>
      </c>
      <c r="F9" s="98">
        <v>341.91</v>
      </c>
      <c r="G9" s="98">
        <v>159.86</v>
      </c>
      <c r="H9" s="98">
        <v>17.89</v>
      </c>
      <c r="I9" s="98">
        <f t="shared" si="0"/>
        <v>0</v>
      </c>
      <c r="J9" s="98">
        <f t="shared" si="0"/>
        <v>0</v>
      </c>
      <c r="K9" s="98">
        <v>190.34</v>
      </c>
      <c r="L9" s="98">
        <v>100.36</v>
      </c>
      <c r="M9" s="98">
        <v>40.14</v>
      </c>
      <c r="N9" s="98">
        <v>37.63</v>
      </c>
      <c r="O9" s="98">
        <f t="shared" si="0"/>
        <v>0</v>
      </c>
      <c r="P9" s="98">
        <v>5.02</v>
      </c>
      <c r="Q9" s="98">
        <f t="shared" si="0"/>
        <v>0</v>
      </c>
      <c r="R9" s="98">
        <v>7.19</v>
      </c>
      <c r="S9" s="98">
        <v>60.21</v>
      </c>
      <c r="T9" s="98">
        <v>80.18</v>
      </c>
      <c r="U9" s="98">
        <v>0.18</v>
      </c>
      <c r="V9" s="98">
        <f t="shared" si="0"/>
        <v>0</v>
      </c>
      <c r="W9" s="87">
        <v>80</v>
      </c>
      <c r="X9" s="109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  <c r="IU9" s="80"/>
    </row>
    <row r="10" spans="1:255" s="49" customFormat="1" ht="22.5" customHeight="1">
      <c r="A10" s="96">
        <v>2040201</v>
      </c>
      <c r="B10" s="97" t="s">
        <v>170</v>
      </c>
      <c r="C10" s="96" t="s">
        <v>196</v>
      </c>
      <c r="D10" s="98">
        <v>790.18</v>
      </c>
      <c r="E10" s="98">
        <v>519.66</v>
      </c>
      <c r="F10" s="98">
        <v>341.91</v>
      </c>
      <c r="G10" s="98">
        <v>159.86</v>
      </c>
      <c r="H10" s="98">
        <v>17.89</v>
      </c>
      <c r="I10" s="98">
        <f t="shared" si="0"/>
        <v>0</v>
      </c>
      <c r="J10" s="98">
        <f t="shared" si="0"/>
        <v>0</v>
      </c>
      <c r="K10" s="98">
        <v>190.34</v>
      </c>
      <c r="L10" s="98">
        <v>100.36</v>
      </c>
      <c r="M10" s="98">
        <v>40.14</v>
      </c>
      <c r="N10" s="98">
        <v>37.63</v>
      </c>
      <c r="O10" s="98">
        <f t="shared" si="0"/>
        <v>0</v>
      </c>
      <c r="P10" s="98">
        <v>5.02</v>
      </c>
      <c r="Q10" s="98">
        <f t="shared" si="0"/>
        <v>0</v>
      </c>
      <c r="R10" s="98">
        <v>7.19</v>
      </c>
      <c r="S10" s="98">
        <f t="shared" si="0"/>
        <v>60.21</v>
      </c>
      <c r="T10" s="98">
        <f t="shared" si="0"/>
        <v>0</v>
      </c>
      <c r="U10" s="98">
        <f t="shared" si="0"/>
        <v>0</v>
      </c>
      <c r="V10" s="98">
        <f t="shared" si="0"/>
        <v>0</v>
      </c>
      <c r="W10" s="87">
        <v>80</v>
      </c>
      <c r="X10" s="109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</row>
    <row r="11" spans="1:23" s="49" customFormat="1" ht="22.5" customHeight="1">
      <c r="A11" s="99">
        <v>2040108</v>
      </c>
      <c r="B11" s="100">
        <v>110003</v>
      </c>
      <c r="C11" s="101" t="s">
        <v>195</v>
      </c>
      <c r="D11" s="99">
        <v>60.21</v>
      </c>
      <c r="E11" s="98">
        <f t="shared" si="0"/>
        <v>0</v>
      </c>
      <c r="F11" s="98">
        <f t="shared" si="0"/>
        <v>0</v>
      </c>
      <c r="G11" s="98">
        <f t="shared" si="0"/>
        <v>0</v>
      </c>
      <c r="H11" s="98">
        <f t="shared" si="0"/>
        <v>0</v>
      </c>
      <c r="I11" s="98">
        <f t="shared" si="0"/>
        <v>0</v>
      </c>
      <c r="J11" s="98">
        <f t="shared" si="0"/>
        <v>0</v>
      </c>
      <c r="K11" s="98">
        <f t="shared" si="0"/>
        <v>0</v>
      </c>
      <c r="L11" s="98">
        <f t="shared" si="0"/>
        <v>0</v>
      </c>
      <c r="M11" s="98">
        <f t="shared" si="0"/>
        <v>0</v>
      </c>
      <c r="N11" s="98">
        <f t="shared" si="0"/>
        <v>0</v>
      </c>
      <c r="O11" s="98">
        <f t="shared" si="0"/>
        <v>0</v>
      </c>
      <c r="P11" s="98">
        <f t="shared" si="0"/>
        <v>0</v>
      </c>
      <c r="Q11" s="98">
        <f t="shared" si="0"/>
        <v>0</v>
      </c>
      <c r="R11" s="98">
        <f t="shared" si="0"/>
        <v>0</v>
      </c>
      <c r="S11" s="99">
        <v>60.21</v>
      </c>
      <c r="T11" s="98">
        <f t="shared" si="0"/>
        <v>0</v>
      </c>
      <c r="U11" s="98">
        <f t="shared" si="0"/>
        <v>0</v>
      </c>
      <c r="V11" s="98">
        <f t="shared" si="0"/>
        <v>0</v>
      </c>
      <c r="W11" s="110">
        <f t="shared" si="0"/>
        <v>0</v>
      </c>
    </row>
    <row r="12" spans="1:23" s="49" customFormat="1" ht="22.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60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</row>
    <row r="13" spans="1:23" s="49" customFormat="1" ht="22.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60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" right="0.39" top="0.47" bottom="0.47" header="0.35" footer="0.31"/>
  <pageSetup horizontalDpi="600" verticalDpi="600" orientation="landscape" paperSize="9" scale="5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J16"/>
  <sheetViews>
    <sheetView showGridLines="0" workbookViewId="0" topLeftCell="A1">
      <selection activeCell="P1" sqref="P1"/>
    </sheetView>
  </sheetViews>
  <sheetFormatPr defaultColWidth="9.16015625" defaultRowHeight="11.25"/>
  <cols>
    <col min="1" max="2" width="9" style="0" customWidth="1"/>
    <col min="3" max="3" width="29" style="0" customWidth="1"/>
    <col min="4" max="4" width="11.83203125" style="0" customWidth="1"/>
    <col min="5" max="5" width="9.66015625" style="0" customWidth="1"/>
    <col min="6" max="6" width="7.83203125" style="0" customWidth="1"/>
    <col min="7" max="7" width="8.5" style="0" customWidth="1"/>
    <col min="8" max="8" width="9.33203125" style="0" customWidth="1"/>
    <col min="9" max="9" width="7.5" style="0" customWidth="1"/>
    <col min="10" max="10" width="7.16015625" style="0" customWidth="1"/>
    <col min="11" max="11" width="10" style="0" customWidth="1"/>
    <col min="12" max="12" width="9.16015625" style="0" customWidth="1"/>
    <col min="13" max="13" width="8" style="0" customWidth="1"/>
    <col min="14" max="14" width="8.5" style="0" customWidth="1"/>
    <col min="15" max="16" width="8.16015625" style="0" customWidth="1"/>
    <col min="17" max="17" width="12.66015625" style="0" customWidth="1"/>
    <col min="18" max="18" width="10.83203125" style="0" customWidth="1"/>
    <col min="19" max="19" width="8" style="0" customWidth="1"/>
    <col min="20" max="20" width="8.16015625" style="0" customWidth="1"/>
    <col min="21" max="21" width="11.83203125" style="0" customWidth="1"/>
    <col min="22" max="22" width="11.16015625" style="0" customWidth="1"/>
    <col min="23" max="23" width="10.33203125" style="0" customWidth="1"/>
    <col min="24" max="244" width="6.66015625" style="0" customWidth="1"/>
  </cols>
  <sheetData>
    <row r="1" spans="1:244" ht="22.5" customHeight="1">
      <c r="A1" s="63"/>
      <c r="B1" s="63"/>
      <c r="C1" s="63"/>
      <c r="D1" s="63"/>
      <c r="E1" s="63"/>
      <c r="F1" s="63"/>
      <c r="G1" s="63" t="s">
        <v>216</v>
      </c>
      <c r="H1" s="63"/>
      <c r="I1" s="63"/>
      <c r="J1" s="63"/>
      <c r="K1" s="63"/>
      <c r="L1" s="63"/>
      <c r="M1" s="63"/>
      <c r="N1" s="63"/>
      <c r="O1" s="63"/>
      <c r="P1" s="63"/>
      <c r="R1" s="79"/>
      <c r="S1" s="79"/>
      <c r="T1" s="79"/>
      <c r="U1" s="91" t="s">
        <v>36</v>
      </c>
      <c r="V1" s="91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</row>
    <row r="2" spans="1:244" ht="22.5" customHeight="1">
      <c r="A2" s="30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</row>
    <row r="3" spans="1:244" ht="22.5" customHeight="1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R3" s="79"/>
      <c r="S3" s="79"/>
      <c r="T3" s="79"/>
      <c r="U3" s="92" t="s">
        <v>152</v>
      </c>
      <c r="V3" s="92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</row>
    <row r="4" spans="1:244" ht="22.5" customHeight="1">
      <c r="A4" s="36" t="s">
        <v>172</v>
      </c>
      <c r="B4" s="67" t="s">
        <v>153</v>
      </c>
      <c r="C4" s="86" t="s">
        <v>173</v>
      </c>
      <c r="D4" s="67" t="s">
        <v>174</v>
      </c>
      <c r="E4" s="70" t="s">
        <v>217</v>
      </c>
      <c r="F4" s="70" t="s">
        <v>218</v>
      </c>
      <c r="G4" s="70" t="s">
        <v>219</v>
      </c>
      <c r="H4" s="70" t="s">
        <v>220</v>
      </c>
      <c r="I4" s="70" t="s">
        <v>221</v>
      </c>
      <c r="J4" s="84" t="s">
        <v>222</v>
      </c>
      <c r="K4" s="84" t="s">
        <v>223</v>
      </c>
      <c r="L4" s="84" t="s">
        <v>224</v>
      </c>
      <c r="M4" s="84" t="s">
        <v>225</v>
      </c>
      <c r="N4" s="84" t="s">
        <v>226</v>
      </c>
      <c r="O4" s="84" t="s">
        <v>227</v>
      </c>
      <c r="P4" s="88" t="s">
        <v>228</v>
      </c>
      <c r="Q4" s="84" t="s">
        <v>229</v>
      </c>
      <c r="R4" s="36" t="s">
        <v>230</v>
      </c>
      <c r="S4" s="32" t="s">
        <v>231</v>
      </c>
      <c r="T4" s="36" t="s">
        <v>232</v>
      </c>
      <c r="U4" s="36" t="s">
        <v>233</v>
      </c>
      <c r="V4" s="36" t="s">
        <v>234</v>
      </c>
      <c r="W4" s="81"/>
      <c r="X4" s="81"/>
      <c r="Y4" s="81"/>
      <c r="Z4" s="81"/>
      <c r="AA4" s="81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</row>
    <row r="5" spans="1:244" ht="19.5" customHeight="1">
      <c r="A5" s="36"/>
      <c r="B5" s="67"/>
      <c r="C5" s="86"/>
      <c r="D5" s="67"/>
      <c r="E5" s="70"/>
      <c r="F5" s="70"/>
      <c r="G5" s="70"/>
      <c r="H5" s="70"/>
      <c r="I5" s="70"/>
      <c r="J5" s="84"/>
      <c r="K5" s="84"/>
      <c r="L5" s="84"/>
      <c r="M5" s="84"/>
      <c r="N5" s="84"/>
      <c r="O5" s="84"/>
      <c r="P5" s="89"/>
      <c r="Q5" s="84"/>
      <c r="R5" s="36"/>
      <c r="S5" s="32"/>
      <c r="T5" s="36"/>
      <c r="U5" s="36"/>
      <c r="V5" s="36"/>
      <c r="W5" s="81"/>
      <c r="X5" s="81"/>
      <c r="Y5" s="81"/>
      <c r="Z5" s="81"/>
      <c r="AA5" s="81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</row>
    <row r="6" spans="1:244" ht="39.75" customHeight="1">
      <c r="A6" s="36"/>
      <c r="B6" s="67"/>
      <c r="C6" s="86"/>
      <c r="D6" s="67"/>
      <c r="E6" s="70"/>
      <c r="F6" s="70"/>
      <c r="G6" s="70"/>
      <c r="H6" s="70"/>
      <c r="I6" s="70"/>
      <c r="J6" s="84"/>
      <c r="K6" s="84"/>
      <c r="L6" s="84"/>
      <c r="M6" s="84"/>
      <c r="N6" s="84"/>
      <c r="O6" s="84"/>
      <c r="P6" s="90"/>
      <c r="Q6" s="84"/>
      <c r="R6" s="36"/>
      <c r="S6" s="32"/>
      <c r="T6" s="36"/>
      <c r="U6" s="36"/>
      <c r="V6" s="36"/>
      <c r="W6" s="81"/>
      <c r="X6" s="81"/>
      <c r="Y6" s="81"/>
      <c r="Z6" s="81"/>
      <c r="AA6" s="81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</row>
    <row r="7" spans="1:22" s="28" customFormat="1" ht="25.5" customHeight="1">
      <c r="A7" s="74"/>
      <c r="B7" s="75"/>
      <c r="C7" s="74" t="s">
        <v>169</v>
      </c>
      <c r="D7" s="87">
        <f>D8</f>
        <v>496.8</v>
      </c>
      <c r="E7" s="87">
        <v>9.23</v>
      </c>
      <c r="F7" s="87">
        <f aca="true" t="shared" si="0" ref="F7:V7">F8</f>
        <v>2.13</v>
      </c>
      <c r="G7" s="87">
        <f t="shared" si="0"/>
        <v>1.42</v>
      </c>
      <c r="H7" s="87">
        <f t="shared" si="0"/>
        <v>4.26</v>
      </c>
      <c r="I7" s="87">
        <f t="shared" si="0"/>
        <v>7.1</v>
      </c>
      <c r="J7" s="87">
        <f t="shared" si="0"/>
        <v>0</v>
      </c>
      <c r="K7" s="87">
        <f t="shared" si="0"/>
        <v>35.5</v>
      </c>
      <c r="L7" s="87">
        <f t="shared" si="0"/>
        <v>7.1</v>
      </c>
      <c r="M7" s="87">
        <f t="shared" si="0"/>
        <v>0</v>
      </c>
      <c r="N7" s="87">
        <f t="shared" si="0"/>
        <v>17.75</v>
      </c>
      <c r="O7" s="87">
        <f t="shared" si="0"/>
        <v>0</v>
      </c>
      <c r="P7" s="87">
        <f t="shared" si="0"/>
        <v>0</v>
      </c>
      <c r="Q7" s="87">
        <f t="shared" si="0"/>
        <v>39.05</v>
      </c>
      <c r="R7" s="87">
        <f t="shared" si="0"/>
        <v>2.64</v>
      </c>
      <c r="S7" s="87">
        <f t="shared" si="0"/>
        <v>0</v>
      </c>
      <c r="T7" s="87">
        <f t="shared" si="0"/>
        <v>33</v>
      </c>
      <c r="U7" s="93">
        <f t="shared" si="0"/>
        <v>49.86</v>
      </c>
      <c r="V7" s="87">
        <f t="shared" si="0"/>
        <v>287.76</v>
      </c>
    </row>
    <row r="8" spans="1:244" ht="25.5" customHeight="1">
      <c r="A8" s="74"/>
      <c r="B8" s="75" t="s">
        <v>194</v>
      </c>
      <c r="C8" s="74" t="s">
        <v>171</v>
      </c>
      <c r="D8" s="87">
        <v>496.8</v>
      </c>
      <c r="E8" s="87">
        <v>9.23</v>
      </c>
      <c r="F8" s="87">
        <v>2.13</v>
      </c>
      <c r="G8" s="87">
        <v>1.42</v>
      </c>
      <c r="H8" s="87">
        <v>4.26</v>
      </c>
      <c r="I8" s="87">
        <v>7.1</v>
      </c>
      <c r="J8" s="87">
        <f>J9</f>
        <v>0</v>
      </c>
      <c r="K8" s="87">
        <v>35.5</v>
      </c>
      <c r="L8" s="87">
        <v>7.1</v>
      </c>
      <c r="M8" s="87">
        <f>M9</f>
        <v>0</v>
      </c>
      <c r="N8" s="87">
        <v>17.75</v>
      </c>
      <c r="O8" s="87">
        <f aca="true" t="shared" si="1" ref="O8:P10">O9</f>
        <v>0</v>
      </c>
      <c r="P8" s="87">
        <f t="shared" si="1"/>
        <v>0</v>
      </c>
      <c r="Q8" s="87">
        <v>39.05</v>
      </c>
      <c r="R8" s="87">
        <v>2.64</v>
      </c>
      <c r="S8" s="87">
        <f>S9</f>
        <v>0</v>
      </c>
      <c r="T8" s="87">
        <v>33</v>
      </c>
      <c r="U8" s="93">
        <v>49.86</v>
      </c>
      <c r="V8" s="87">
        <v>287.76</v>
      </c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</row>
    <row r="9" spans="1:244" ht="25.5" customHeight="1">
      <c r="A9" s="74"/>
      <c r="B9" s="75" t="s">
        <v>170</v>
      </c>
      <c r="C9" s="74" t="s">
        <v>3</v>
      </c>
      <c r="D9" s="87">
        <v>496.8</v>
      </c>
      <c r="E9" s="87">
        <v>9.23</v>
      </c>
      <c r="F9" s="87">
        <v>2.13</v>
      </c>
      <c r="G9" s="87">
        <v>1.42</v>
      </c>
      <c r="H9" s="87">
        <v>4.26</v>
      </c>
      <c r="I9" s="87">
        <v>7.1</v>
      </c>
      <c r="J9" s="87">
        <f>J10</f>
        <v>0</v>
      </c>
      <c r="K9" s="87">
        <v>35.5</v>
      </c>
      <c r="L9" s="87">
        <v>7.1</v>
      </c>
      <c r="M9" s="87">
        <f>M10</f>
        <v>0</v>
      </c>
      <c r="N9" s="87">
        <v>17.75</v>
      </c>
      <c r="O9" s="87">
        <f t="shared" si="1"/>
        <v>0</v>
      </c>
      <c r="P9" s="87">
        <f t="shared" si="1"/>
        <v>0</v>
      </c>
      <c r="Q9" s="87">
        <v>39.05</v>
      </c>
      <c r="R9" s="87">
        <v>2.64</v>
      </c>
      <c r="S9" s="87">
        <f>S10</f>
        <v>0</v>
      </c>
      <c r="T9" s="87">
        <v>33</v>
      </c>
      <c r="U9" s="93">
        <v>49.86</v>
      </c>
      <c r="V9" s="87">
        <v>287.76</v>
      </c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</row>
    <row r="10" spans="1:244" ht="25.5" customHeight="1">
      <c r="A10" s="74">
        <v>2040201</v>
      </c>
      <c r="B10" s="75" t="s">
        <v>170</v>
      </c>
      <c r="C10" s="74" t="s">
        <v>196</v>
      </c>
      <c r="D10" s="87">
        <v>496.8</v>
      </c>
      <c r="E10" s="87">
        <v>9.23</v>
      </c>
      <c r="F10" s="87">
        <v>2.13</v>
      </c>
      <c r="G10" s="87">
        <v>1.42</v>
      </c>
      <c r="H10" s="87">
        <v>4.26</v>
      </c>
      <c r="I10" s="87">
        <v>7.1</v>
      </c>
      <c r="J10" s="87">
        <f>J11</f>
        <v>0</v>
      </c>
      <c r="K10" s="87">
        <v>35.5</v>
      </c>
      <c r="L10" s="87">
        <v>7.1</v>
      </c>
      <c r="M10" s="87">
        <f>M11</f>
        <v>0</v>
      </c>
      <c r="N10" s="87">
        <v>17.75</v>
      </c>
      <c r="O10" s="87">
        <f t="shared" si="1"/>
        <v>0</v>
      </c>
      <c r="P10" s="87">
        <f t="shared" si="1"/>
        <v>0</v>
      </c>
      <c r="Q10" s="87">
        <v>39.05</v>
      </c>
      <c r="R10" s="87">
        <v>2.64</v>
      </c>
      <c r="S10" s="87">
        <f>S11</f>
        <v>0</v>
      </c>
      <c r="T10" s="87">
        <v>33</v>
      </c>
      <c r="U10" s="93">
        <v>49.86</v>
      </c>
      <c r="V10" s="87">
        <v>287.76</v>
      </c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</row>
    <row r="11" spans="1:244" ht="22.5" customHeight="1">
      <c r="A11" s="76"/>
      <c r="B11" s="77"/>
      <c r="C11" s="77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8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</row>
    <row r="12" spans="1:244" ht="22.5" customHeight="1">
      <c r="A12" s="78"/>
      <c r="B12" s="78"/>
      <c r="C12" s="76"/>
      <c r="D12" s="76"/>
      <c r="E12" s="78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8"/>
      <c r="S12" s="78"/>
      <c r="T12" s="78"/>
      <c r="U12" s="78"/>
      <c r="V12" s="78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</row>
    <row r="13" spans="1:244" ht="22.5" customHeight="1">
      <c r="A13" s="78"/>
      <c r="B13" s="78"/>
      <c r="C13" s="78"/>
      <c r="D13" s="78"/>
      <c r="E13" s="78"/>
      <c r="F13" s="76"/>
      <c r="G13" s="78"/>
      <c r="H13" s="78"/>
      <c r="I13" s="78"/>
      <c r="J13" s="78"/>
      <c r="K13" s="78"/>
      <c r="L13" s="76"/>
      <c r="M13" s="76"/>
      <c r="N13" s="76"/>
      <c r="O13" s="76"/>
      <c r="P13" s="76"/>
      <c r="Q13" s="76"/>
      <c r="R13" s="78"/>
      <c r="S13" s="78"/>
      <c r="T13" s="78"/>
      <c r="U13" s="78"/>
      <c r="V13" s="78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</row>
    <row r="14" spans="1:244" ht="22.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80"/>
      <c r="M14" s="80"/>
      <c r="N14" s="80"/>
      <c r="O14" s="80"/>
      <c r="P14" s="80"/>
      <c r="Q14" s="80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</row>
    <row r="15" spans="1:244" ht="22.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80"/>
      <c r="M15" s="80"/>
      <c r="N15" s="80"/>
      <c r="O15" s="80"/>
      <c r="P15" s="80"/>
      <c r="Q15" s="80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</row>
    <row r="16" spans="1:244" ht="22.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</row>
  </sheetData>
  <sheetProtection formatCells="0" formatColumns="0" formatRows="0"/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" right="0.39" top="0.47" bottom="0.47" header="0.35" footer="0.31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2018-05-03T03:17:59Z</cp:lastPrinted>
  <dcterms:created xsi:type="dcterms:W3CDTF">2017-09-19T01:54:16Z</dcterms:created>
  <dcterms:modified xsi:type="dcterms:W3CDTF">2018-05-16T02:32:32Z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266978</vt:r8>
  </property>
  <property fmtid="{D5CDD505-2E9C-101B-9397-08002B2CF9AE}" pid="4" name="KSOProductBuildV">
    <vt:lpwstr>2052-10.1.0.7346</vt:lpwstr>
  </property>
</Properties>
</file>