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'g05一般公共预算财政拨款支出决算表'!$A$1:$F$63</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<sst xmlns="http://schemas.openxmlformats.org/spreadsheetml/2006/main" count="675" uniqueCount="323">
  <si>
    <t>收入支出决算总表</t>
  </si>
  <si>
    <t>公开01表</t>
  </si>
  <si>
    <t>部门：白水镇人民政府</t>
  </si>
  <si>
    <t>单位：万元</t>
  </si>
  <si>
    <t>收入</t>
  </si>
  <si>
    <t>支出</t>
  </si>
  <si>
    <t>项    目</t>
  </si>
  <si>
    <t>行次</t>
  </si>
  <si>
    <t>决算数</t>
  </si>
  <si>
    <t>栏    次</t>
  </si>
  <si>
    <t>1</t>
  </si>
  <si>
    <t>2</t>
  </si>
  <si>
    <t>一、财政拨款收入</t>
  </si>
  <si>
    <t>一、一般公共服务支出</t>
  </si>
  <si>
    <t>18</t>
  </si>
  <si>
    <t>二、上级补助收入</t>
  </si>
  <si>
    <t>二、外交支出</t>
  </si>
  <si>
    <t>19</t>
  </si>
  <si>
    <t>三、事业收入</t>
  </si>
  <si>
    <t>3</t>
  </si>
  <si>
    <t>三、国防支出</t>
  </si>
  <si>
    <t>20</t>
  </si>
  <si>
    <t>四、经营收入</t>
  </si>
  <si>
    <t>4</t>
  </si>
  <si>
    <t>四、公共安全支出</t>
  </si>
  <si>
    <t>21</t>
  </si>
  <si>
    <t>五、附属单位上缴收入</t>
  </si>
  <si>
    <t>5</t>
  </si>
  <si>
    <t>五、教育支出</t>
  </si>
  <si>
    <t>22</t>
  </si>
  <si>
    <t>六、其他收入</t>
  </si>
  <si>
    <t>6</t>
  </si>
  <si>
    <t>六、科学技术支出</t>
  </si>
  <si>
    <t>23</t>
  </si>
  <si>
    <t>7</t>
  </si>
  <si>
    <t>七、文化教育与传媒支出</t>
  </si>
  <si>
    <t>24</t>
  </si>
  <si>
    <t>8</t>
  </si>
  <si>
    <t>八、社会保障和就业支出</t>
  </si>
  <si>
    <t>25</t>
  </si>
  <si>
    <t>9</t>
  </si>
  <si>
    <t>九、医疗卫生与计划生育支出</t>
  </si>
  <si>
    <t>26</t>
  </si>
  <si>
    <t>10</t>
  </si>
  <si>
    <t>十、节能环保支出</t>
  </si>
  <si>
    <t>27</t>
  </si>
  <si>
    <t>11</t>
  </si>
  <si>
    <t>十一、城乡社区支出</t>
  </si>
  <si>
    <t>28</t>
  </si>
  <si>
    <t>12</t>
  </si>
  <si>
    <t>十二、农林水支出</t>
  </si>
  <si>
    <t>29</t>
  </si>
  <si>
    <t>本年收入合计</t>
  </si>
  <si>
    <t>13</t>
  </si>
  <si>
    <t>本年支出合计</t>
  </si>
  <si>
    <t>30</t>
  </si>
  <si>
    <t xml:space="preserve">         用事业基金弥补收支差额</t>
  </si>
  <si>
    <t>14</t>
  </si>
  <si>
    <t xml:space="preserve">                结余分配</t>
  </si>
  <si>
    <t>31</t>
  </si>
  <si>
    <t xml:space="preserve">         年初结转和结余</t>
  </si>
  <si>
    <t>15</t>
  </si>
  <si>
    <t xml:space="preserve">                年末结转和结余</t>
  </si>
  <si>
    <t>32</t>
  </si>
  <si>
    <t>16</t>
  </si>
  <si>
    <t>33</t>
  </si>
  <si>
    <t>合计</t>
  </si>
  <si>
    <t>17</t>
  </si>
  <si>
    <t>34</t>
  </si>
  <si>
    <t>收入决算总表</t>
  </si>
  <si>
    <t>公开02表</t>
  </si>
  <si>
    <t>部门：</t>
  </si>
  <si>
    <t>白水镇人民政府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</si>
  <si>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</si>
  <si>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</si>
  <si>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</si>
  <si>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</si>
  <si>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</si>
  <si>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</si>
  <si>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</si>
  <si>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</si>
  <si>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</si>
  <si>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</si>
  <si>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</si>
  <si>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</si>
  <si>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</si>
  <si>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</si>
  <si>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</si>
  <si>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</si>
  <si>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</si>
  <si>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</si>
  <si>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</si>
  <si>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</si>
  <si>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</si>
  <si>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</si>
  <si>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</si>
  <si>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</si>
  <si>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</si>
  <si>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</si>
  <si>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</si>
  <si>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</si>
  <si>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</si>
  <si>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</si>
  <si>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</si>
  <si>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</si>
  <si>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</si>
  <si>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2049901</t>
  </si>
  <si>
    <t>其他公共安全支出</t>
  </si>
  <si>
    <t>205</t>
  </si>
  <si>
    <t>20502</t>
  </si>
  <si>
    <t xml:space="preserve">    普通教育</t>
  </si>
  <si>
    <t>2050203</t>
  </si>
  <si>
    <t xml:space="preserve">      初中教育</t>
  </si>
  <si>
    <t>207</t>
  </si>
  <si>
    <t>20701</t>
  </si>
  <si>
    <t xml:space="preserve">    文化</t>
  </si>
  <si>
    <t>2070101</t>
  </si>
  <si>
    <t>2070199</t>
  </si>
  <si>
    <t>其他文化支出</t>
  </si>
  <si>
    <t>208</t>
  </si>
  <si>
    <t>20801</t>
  </si>
  <si>
    <t xml:space="preserve">    人力资源和社会保障管理事务</t>
  </si>
  <si>
    <t>2080101</t>
  </si>
  <si>
    <t>20809901</t>
  </si>
  <si>
    <t>其他社会保障和就业支出</t>
  </si>
  <si>
    <t>20802</t>
  </si>
  <si>
    <t xml:space="preserve">    民政管理事务</t>
  </si>
  <si>
    <t>2080201</t>
  </si>
  <si>
    <t>210</t>
  </si>
  <si>
    <t>21001</t>
  </si>
  <si>
    <t xml:space="preserve">    医疗卫生与计划生育管理事务</t>
  </si>
  <si>
    <t xml:space="preserve">     2100101</t>
  </si>
  <si>
    <t xml:space="preserve">     2109901</t>
  </si>
  <si>
    <t>其他医疗卫生与计划生育支出</t>
  </si>
  <si>
    <t>211</t>
  </si>
  <si>
    <t>21101</t>
  </si>
  <si>
    <t xml:space="preserve">    环境保护管理事务</t>
  </si>
  <si>
    <t>2110101</t>
  </si>
  <si>
    <t>2110199</t>
  </si>
  <si>
    <t>其他环境保护支出</t>
  </si>
  <si>
    <t>212</t>
  </si>
  <si>
    <t>21201</t>
  </si>
  <si>
    <t xml:space="preserve">      城乡社区管理事务</t>
  </si>
  <si>
    <t>2120101</t>
  </si>
  <si>
    <t xml:space="preserve">        行政运行</t>
  </si>
  <si>
    <t>2129900</t>
  </si>
  <si>
    <t>其他城乡社区支出</t>
  </si>
  <si>
    <t>213</t>
  </si>
  <si>
    <t>21301</t>
  </si>
  <si>
    <t xml:space="preserve">     农业</t>
  </si>
  <si>
    <t>2130101</t>
  </si>
  <si>
    <t xml:space="preserve">       行政运行</t>
  </si>
  <si>
    <t>2130199</t>
  </si>
  <si>
    <t>其他农业支出</t>
  </si>
  <si>
    <t>21302</t>
  </si>
  <si>
    <t xml:space="preserve">     林业</t>
  </si>
  <si>
    <t>2130201</t>
  </si>
  <si>
    <t>2130299</t>
  </si>
  <si>
    <t>其他林业支出</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</si>
  <si>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</si>
  <si>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</si>
  <si>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</si>
  <si>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</si>
  <si>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</si>
  <si>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</si>
  <si>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</si>
  <si>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</si>
  <si>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</si>
  <si>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</si>
  <si>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</si>
  <si>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</si>
  <si>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</si>
  <si>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</si>
  <si>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</si>
  <si>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</si>
  <si>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</si>
  <si>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</si>
  <si>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</si>
  <si>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</si>
  <si>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</si>
  <si>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</si>
  <si>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</si>
  <si>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</si>
  <si>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</si>
  <si>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</si>
  <si>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</si>
  <si>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</si>
  <si>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</si>
  <si>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</si>
  <si>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</si>
  <si>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</si>
  <si>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</si>
  <si>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</si>
  <si>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</si>
  <si>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</si>
  <si>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</si>
  <si>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</si>
  <si>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</si>
  <si>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</si>
  <si>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</si>
  <si>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</si>
  <si>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</si>
  <si>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</si>
  <si>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</si>
  <si>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</si>
  <si>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</si>
  <si>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</si>
  <si>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</si>
  <si>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</si>
  <si>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</si>
  <si>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</si>
  <si>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</si>
  <si>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</si>
  <si>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</si>
  <si>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</si>
  <si>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</si>
  <si>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</si>
  <si>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</si>
  <si>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</si>
  <si>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</si>
  <si>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</si>
  <si>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</si>
  <si>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</si>
  <si>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</si>
  <si>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</si>
  <si>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</si>
  <si>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</si>
  <si>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</si>
  <si>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</si>
  <si>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</si>
  <si>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</si>
  <si>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</si>
  <si>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</si>
  <si>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</si>
  <si>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</si>
  <si>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</si>
  <si>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</si>
  <si>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</si>
  <si>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</si>
  <si>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</si>
  <si>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</si>
  <si>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</si>
  <si>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</si>
  <si>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</si>
  <si>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</si>
  <si>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</si>
  <si>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</si>
  <si>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</si>
  <si>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</si>
  <si>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</si>
  <si>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</si>
  <si>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</si>
  <si>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</si>
  <si>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</si>
  <si>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</si>
  <si>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</si>
  <si>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</si>
  <si>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</si>
  <si>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</si>
  <si>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</si>
  <si>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</si>
  <si>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</si>
  <si>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</si>
  <si>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</si>
  <si>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</si>
  <si>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</si>
  <si>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</si>
  <si>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</si>
  <si>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</si>
  <si>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</si>
  <si>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</si>
  <si>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</si>
  <si>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</si>
  <si>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</si>
  <si>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</si>
  <si>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</si>
  <si>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</si>
  <si>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</si>
  <si>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</si>
  <si>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</si>
  <si>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</si>
  <si>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</si>
  <si>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</si>
  <si>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</si>
  <si>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</si>
  <si>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</si>
  <si>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</si>
  <si>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</si>
  <si>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</si>
  <si>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</si>
  <si>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</si>
  <si>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</si>
  <si>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部门名称：白水镇人民政府</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</si>
  <si>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</si>
  <si>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</si>
  <si>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</si>
  <si>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</si>
  <si>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</si>
  <si>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减少0.5万元是因为减少了招待支出</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</si>
  <si>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</si>
  <si>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</si>
  <si>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公车改革</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</si>
  <si>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</si>
  <si>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</si>
  <si>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</si>
  <si>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</si>
  <si>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</si>
  <si>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</si>
  <si>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</si>
  <si>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</si>
  <si>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</si>
  <si>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</si>
  <si>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</si>
  <si>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</si>
  <si>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</si>
  <si>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</si>
  <si>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</si>
  <si>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</si>
  <si>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</si>
  <si>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</si>
  <si>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</si>
  <si>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</si>
  <si>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白水镇人民政府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</si>
</sst>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
      <family val="3"/>
    </font>
    <font>
      <sz val="11"/>
      <name val="宋体"/>
      <family val="0"/>
    </font>
    <font>
      <sz val="11"/>
      <name val="仿宋_GB2312"/>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name val="Arial"/>
      <family val="2"/>
    </font>
    <font>
      <sz val="12"/>
      <name val="黑体"/>
      <family val="3"/>
    </font>
    <font>
      <sz val="16"/>
      <color indexed="8"/>
      <name val="华文中宋"/>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right/>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2" fillId="0" borderId="0" applyNumberFormat="0" applyFill="0" applyBorder="0" applyAlignment="0" applyProtection="0"/>
    <xf numFmtId="0" fontId="58"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21" fillId="0" borderId="0">
      <alignment/>
      <protection/>
    </xf>
    <xf numFmtId="0" fontId="35" fillId="0" borderId="0">
      <alignment/>
      <protection/>
    </xf>
    <xf numFmtId="0" fontId="68" fillId="0" borderId="0" applyNumberFormat="0" applyFill="0" applyBorder="0" applyAlignment="0" applyProtection="0"/>
    <xf numFmtId="0" fontId="1" fillId="34" borderId="9" applyNumberFormat="0" applyFont="0" applyAlignment="0" applyProtection="0"/>
  </cellStyleXfs>
  <cellXfs count="279">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horizontal="center" vertical="center" wrapText="1"/>
      <protection/>
    </xf>
    <xf numFmtId="0" fontId="14" fillId="35" borderId="11" xfId="52" applyFont="1" applyFill="1" applyBorder="1" applyAlignment="1">
      <alignment horizontal="center" vertical="center" wrapText="1"/>
      <protection/>
    </xf>
    <xf numFmtId="0" fontId="15" fillId="0" borderId="21" xfId="0" applyFont="1" applyBorder="1" applyAlignment="1">
      <alignment horizontal="center" vertical="center"/>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2" fillId="0" borderId="10" xfId="52" applyBorder="1" applyAlignment="1">
      <alignment horizontal="center"/>
      <protection/>
    </xf>
    <xf numFmtId="0" fontId="0" fillId="0" borderId="10" xfId="0" applyBorder="1" applyAlignment="1">
      <alignment horizontal="center" vertical="center"/>
    </xf>
    <xf numFmtId="0" fontId="0" fillId="0" borderId="21" xfId="0" applyBorder="1" applyAlignment="1">
      <alignment horizontal="center" vertical="center"/>
    </xf>
    <xf numFmtId="0" fontId="17" fillId="35" borderId="19" xfId="52" applyFont="1" applyFill="1" applyBorder="1" applyAlignment="1">
      <alignment vertical="center" wrapText="1"/>
      <protection/>
    </xf>
    <xf numFmtId="0" fontId="17"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2" fillId="0" borderId="10" xfId="52" applyBorder="1">
      <alignment/>
      <protection/>
    </xf>
    <xf numFmtId="0" fontId="10" fillId="0" borderId="0" xfId="54" applyFont="1" applyBorder="1" applyAlignment="1">
      <alignment/>
      <protection/>
    </xf>
    <xf numFmtId="0" fontId="18" fillId="0" borderId="0" xfId="54" applyFont="1" applyBorder="1">
      <alignment/>
      <protection/>
    </xf>
    <xf numFmtId="0" fontId="10" fillId="0" borderId="0" xfId="54" applyFont="1" applyBorder="1" applyAlignment="1">
      <alignment horizontal="left"/>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8"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76" fontId="15"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8" fillId="0" borderId="10" xfId="0" applyNumberFormat="1" applyFont="1" applyBorder="1" applyAlignment="1">
      <alignment horizontal="center" vertical="center" wrapText="1"/>
    </xf>
    <xf numFmtId="0" fontId="21" fillId="0" borderId="10" xfId="0" applyFont="1" applyBorder="1" applyAlignment="1">
      <alignment/>
    </xf>
    <xf numFmtId="176" fontId="29" fillId="0" borderId="10" xfId="0" applyNumberFormat="1" applyFont="1" applyBorder="1" applyAlignment="1">
      <alignment horizontal="center" vertical="center"/>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2" fillId="0" borderId="10" xfId="0" applyNumberFormat="1" applyFont="1" applyBorder="1" applyAlignment="1">
      <alignment horizontal="right" vertical="center"/>
    </xf>
    <xf numFmtId="176" fontId="3" fillId="0" borderId="10" xfId="0" applyNumberFormat="1" applyFont="1" applyBorder="1" applyAlignment="1">
      <alignment horizontal="right" vertical="center" wrapText="1"/>
    </xf>
    <xf numFmtId="0" fontId="27" fillId="0" borderId="10" xfId="0" applyFont="1" applyBorder="1" applyAlignment="1">
      <alignment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35" borderId="0" xfId="53" applyFont="1" applyFill="1" applyBorder="1" applyAlignment="1">
      <alignment horizontal="right" vertical="center"/>
      <protection/>
    </xf>
    <xf numFmtId="176" fontId="21" fillId="0" borderId="10" xfId="0" applyNumberFormat="1" applyFont="1" applyBorder="1" applyAlignment="1">
      <alignment horizontal="right" vertical="center"/>
    </xf>
    <xf numFmtId="176" fontId="3" fillId="0" borderId="10" xfId="0" applyNumberFormat="1" applyFont="1" applyFill="1" applyBorder="1" applyAlignment="1">
      <alignment horizontal="right" vertical="center" wrapText="1"/>
    </xf>
    <xf numFmtId="176" fontId="27" fillId="0" borderId="10" xfId="0" applyNumberFormat="1" applyFont="1" applyBorder="1" applyAlignment="1">
      <alignment horizontal="right" vertical="center"/>
    </xf>
    <xf numFmtId="176" fontId="15" fillId="0" borderId="10" xfId="0" applyNumberFormat="1" applyFont="1" applyFill="1" applyBorder="1" applyAlignment="1">
      <alignment horizontal="center" vertical="center"/>
    </xf>
    <xf numFmtId="4" fontId="15" fillId="0" borderId="10" xfId="55" applyNumberFormat="1" applyFont="1" applyFill="1" applyBorder="1" applyAlignment="1">
      <alignment horizontal="center" vertical="center" wrapText="1"/>
      <protection/>
    </xf>
    <xf numFmtId="49" fontId="15" fillId="35" borderId="10" xfId="0" applyNumberFormat="1" applyFont="1" applyFill="1" applyBorder="1" applyAlignment="1">
      <alignment horizontal="center" vertical="center"/>
    </xf>
    <xf numFmtId="49" fontId="69" fillId="35" borderId="10" xfId="0" applyNumberFormat="1" applyFont="1" applyFill="1" applyBorder="1" applyAlignment="1">
      <alignment horizontal="center" vertical="center"/>
    </xf>
    <xf numFmtId="176" fontId="69" fillId="0" borderId="10" xfId="0" applyNumberFormat="1" applyFont="1" applyFill="1" applyBorder="1" applyAlignment="1">
      <alignment horizontal="center" vertical="center"/>
    </xf>
    <xf numFmtId="49" fontId="69" fillId="35" borderId="13" xfId="0" applyNumberFormat="1" applyFont="1" applyFill="1" applyBorder="1" applyAlignment="1">
      <alignment horizontal="center" vertical="center"/>
    </xf>
    <xf numFmtId="49" fontId="15" fillId="35" borderId="13" xfId="0" applyNumberFormat="1" applyFont="1" applyFill="1" applyBorder="1" applyAlignment="1">
      <alignment horizontal="center" vertical="center"/>
    </xf>
    <xf numFmtId="49" fontId="15" fillId="35" borderId="22" xfId="0" applyNumberFormat="1" applyFont="1" applyFill="1" applyBorder="1" applyAlignment="1">
      <alignment horizontal="center" vertical="center"/>
    </xf>
    <xf numFmtId="49" fontId="15" fillId="35" borderId="23" xfId="0" applyNumberFormat="1" applyFont="1" applyFill="1" applyBorder="1" applyAlignment="1">
      <alignment vertical="center"/>
    </xf>
    <xf numFmtId="49" fontId="15" fillId="35" borderId="20" xfId="0" applyNumberFormat="1" applyFont="1" applyFill="1" applyBorder="1" applyAlignment="1">
      <alignmen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15" fillId="0" borderId="19" xfId="53" applyNumberFormat="1" applyFont="1" applyFill="1" applyBorder="1" applyAlignment="1">
      <alignment horizontal="left" vertical="center"/>
      <protection/>
    </xf>
    <xf numFmtId="176" fontId="15" fillId="0" borderId="10" xfId="53" applyNumberFormat="1" applyFont="1" applyFill="1" applyBorder="1" applyAlignment="1">
      <alignment horizontal="center" vertical="center"/>
      <protection/>
    </xf>
    <xf numFmtId="0" fontId="15" fillId="35" borderId="10" xfId="53" applyNumberFormat="1" applyFont="1" applyFill="1" applyBorder="1" applyAlignment="1">
      <alignment horizontal="center" vertical="center"/>
      <protection/>
    </xf>
    <xf numFmtId="176" fontId="15" fillId="0" borderId="15" xfId="53" applyNumberFormat="1" applyFont="1" applyFill="1" applyBorder="1" applyAlignment="1">
      <alignment horizontal="center" vertical="center"/>
      <protection/>
    </xf>
    <xf numFmtId="178" fontId="15" fillId="0" borderId="15" xfId="53" applyNumberFormat="1" applyFont="1" applyFill="1" applyBorder="1" applyAlignment="1">
      <alignment horizontal="right" vertical="center"/>
      <protection/>
    </xf>
    <xf numFmtId="176" fontId="15" fillId="35" borderId="19" xfId="53" applyNumberFormat="1" applyFont="1" applyFill="1" applyBorder="1" applyAlignment="1">
      <alignment horizontal="left" vertical="center"/>
      <protection/>
    </xf>
    <xf numFmtId="49" fontId="3" fillId="35" borderId="10"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176" fontId="15" fillId="0" borderId="24" xfId="53" applyNumberFormat="1" applyFont="1" applyFill="1" applyBorder="1" applyAlignment="1">
      <alignment horizontal="center" vertical="center"/>
      <protection/>
    </xf>
    <xf numFmtId="178" fontId="28" fillId="0" borderId="24" xfId="53" applyNumberFormat="1" applyFont="1" applyFill="1" applyBorder="1" applyAlignment="1">
      <alignment vertical="center"/>
      <protection/>
    </xf>
    <xf numFmtId="176" fontId="15" fillId="0" borderId="19" xfId="53" applyNumberFormat="1" applyFont="1" applyFill="1" applyBorder="1" applyAlignment="1">
      <alignment horizontal="center" vertical="center"/>
      <protection/>
    </xf>
    <xf numFmtId="176" fontId="15" fillId="0" borderId="11" xfId="53" applyNumberFormat="1" applyFont="1" applyFill="1" applyBorder="1" applyAlignment="1">
      <alignment horizontal="center" vertical="center"/>
      <protection/>
    </xf>
    <xf numFmtId="0" fontId="15" fillId="35" borderId="20" xfId="53" applyNumberFormat="1" applyFont="1" applyFill="1" applyBorder="1" applyAlignment="1">
      <alignment horizontal="center" vertical="center"/>
      <protection/>
    </xf>
    <xf numFmtId="176" fontId="15" fillId="0" borderId="24" xfId="53" applyNumberFormat="1" applyFont="1" applyFill="1" applyBorder="1" applyAlignment="1">
      <alignment vertical="center"/>
      <protection/>
    </xf>
    <xf numFmtId="176" fontId="15" fillId="0" borderId="11" xfId="53" applyNumberFormat="1" applyFont="1" applyFill="1" applyBorder="1" applyAlignment="1">
      <alignment horizontal="left" vertical="center"/>
      <protection/>
    </xf>
    <xf numFmtId="176" fontId="15" fillId="0" borderId="25" xfId="53" applyNumberFormat="1" applyFont="1" applyFill="1" applyBorder="1" applyAlignment="1">
      <alignment horizontal="center" vertical="center"/>
      <protection/>
    </xf>
    <xf numFmtId="176" fontId="15" fillId="0" borderId="22" xfId="53" applyNumberFormat="1" applyFont="1" applyFill="1" applyBorder="1" applyAlignment="1">
      <alignment horizontal="center" vertical="center"/>
      <protection/>
    </xf>
    <xf numFmtId="176" fontId="15" fillId="0" borderId="26" xfId="53" applyNumberFormat="1" applyFont="1" applyFill="1" applyBorder="1" applyAlignment="1">
      <alignment horizontal="left" vertical="center"/>
      <protection/>
    </xf>
    <xf numFmtId="0" fontId="15" fillId="35" borderId="27" xfId="53" applyNumberFormat="1" applyFont="1" applyFill="1" applyBorder="1" applyAlignment="1">
      <alignment horizontal="center" vertical="center"/>
      <protection/>
    </xf>
    <xf numFmtId="176" fontId="15" fillId="0" borderId="28" xfId="53" applyNumberFormat="1" applyFont="1" applyFill="1" applyBorder="1" applyAlignment="1">
      <alignment vertical="center"/>
      <protection/>
    </xf>
    <xf numFmtId="176" fontId="15" fillId="0" borderId="13" xfId="53" applyNumberFormat="1" applyFont="1" applyFill="1" applyBorder="1" applyAlignment="1">
      <alignment horizontal="center" vertical="center"/>
      <protection/>
    </xf>
    <xf numFmtId="0" fontId="15" fillId="35" borderId="13" xfId="53" applyNumberFormat="1" applyFont="1" applyFill="1" applyBorder="1" applyAlignment="1">
      <alignment horizontal="center" vertical="center"/>
      <protection/>
    </xf>
    <xf numFmtId="176" fontId="28" fillId="0" borderId="29"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49" fontId="0" fillId="35" borderId="15"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15" xfId="0" applyNumberFormat="1" applyFill="1" applyBorder="1" applyAlignment="1">
      <alignment horizontal="right" vertical="center"/>
    </xf>
    <xf numFmtId="49" fontId="3" fillId="35" borderId="23" xfId="0" applyNumberFormat="1" applyFont="1" applyFill="1" applyBorder="1" applyAlignment="1">
      <alignment vertical="center"/>
    </xf>
    <xf numFmtId="49" fontId="3" fillId="35" borderId="30" xfId="0" applyNumberFormat="1" applyFont="1" applyFill="1" applyBorder="1" applyAlignment="1">
      <alignment vertical="center"/>
    </xf>
    <xf numFmtId="49" fontId="3" fillId="35" borderId="25"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3" fillId="35" borderId="23"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49" fontId="3" fillId="35" borderId="27" xfId="0" applyNumberFormat="1" applyFont="1" applyFill="1" applyBorder="1" applyAlignment="1">
      <alignment horizontal="left" vertical="center"/>
    </xf>
    <xf numFmtId="176" fontId="3" fillId="0" borderId="10" xfId="0" applyNumberFormat="1" applyFont="1" applyFill="1" applyBorder="1" applyAlignment="1">
      <alignment horizontal="right" vertical="center"/>
    </xf>
    <xf numFmtId="49" fontId="0" fillId="35" borderId="15" xfId="0" applyNumberFormat="1" applyFill="1" applyBorder="1" applyAlignment="1">
      <alignment horizontal="center" vertical="center"/>
    </xf>
    <xf numFmtId="0" fontId="0" fillId="0" borderId="10" xfId="0" applyFill="1" applyBorder="1" applyAlignment="1">
      <alignment horizontal="right" vertical="center"/>
    </xf>
    <xf numFmtId="0" fontId="0" fillId="0" borderId="0" xfId="0" applyFill="1" applyBorder="1" applyAlignment="1">
      <alignment horizontal="right" vertical="center"/>
    </xf>
    <xf numFmtId="178" fontId="0" fillId="0" borderId="0" xfId="53" applyNumberFormat="1" applyBorder="1" applyAlignment="1">
      <alignment horizontal="right" vertical="center"/>
      <protection/>
    </xf>
    <xf numFmtId="178" fontId="2" fillId="0" borderId="0" xfId="53" applyNumberFormat="1" applyFont="1" applyBorder="1" applyAlignment="1">
      <alignment horizontal="right" vertical="center"/>
      <protection/>
    </xf>
    <xf numFmtId="178" fontId="3" fillId="0" borderId="0" xfId="53" applyNumberFormat="1" applyFont="1" applyBorder="1" applyAlignment="1">
      <alignment horizontal="right" vertical="center"/>
      <protection/>
    </xf>
    <xf numFmtId="176" fontId="0" fillId="35" borderId="15" xfId="53" applyNumberFormat="1" applyFont="1" applyFill="1" applyBorder="1" applyAlignment="1">
      <alignment horizontal="center" vertical="center"/>
      <protection/>
    </xf>
    <xf numFmtId="176" fontId="15" fillId="0" borderId="25" xfId="53" applyNumberFormat="1" applyFont="1" applyFill="1" applyBorder="1" applyAlignment="1">
      <alignment horizontal="left" vertical="center"/>
      <protection/>
    </xf>
    <xf numFmtId="176" fontId="15" fillId="0" borderId="28" xfId="53" applyNumberFormat="1" applyFont="1" applyFill="1" applyBorder="1" applyAlignment="1">
      <alignment horizontal="center" vertical="center"/>
      <protection/>
    </xf>
    <xf numFmtId="176" fontId="0" fillId="35" borderId="19"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15" fillId="0" borderId="19" xfId="53" applyNumberFormat="1" applyFont="1" applyFill="1" applyBorder="1" applyAlignment="1" quotePrefix="1">
      <alignment horizontal="left" vertical="center"/>
      <protection/>
    </xf>
    <xf numFmtId="176" fontId="15" fillId="35" borderId="10" xfId="53" applyNumberFormat="1" applyFont="1" applyFill="1" applyBorder="1" applyAlignment="1" quotePrefix="1">
      <alignment horizontal="center" vertical="center"/>
      <protection/>
    </xf>
    <xf numFmtId="176" fontId="15" fillId="35" borderId="10" xfId="53" applyNumberFormat="1" applyFont="1" applyFill="1" applyBorder="1" applyAlignment="1" quotePrefix="1">
      <alignment horizontal="left" vertical="center"/>
      <protection/>
    </xf>
    <xf numFmtId="176" fontId="28" fillId="0" borderId="19" xfId="53" applyNumberFormat="1" applyFont="1" applyFill="1" applyBorder="1" applyAlignment="1" quotePrefix="1">
      <alignment horizontal="center" vertical="center"/>
      <protection/>
    </xf>
    <xf numFmtId="176" fontId="28" fillId="0" borderId="11" xfId="53" applyNumberFormat="1" applyFont="1" applyFill="1" applyBorder="1" applyAlignment="1" quotePrefix="1">
      <alignment horizontal="center" vertical="center"/>
      <protection/>
    </xf>
    <xf numFmtId="176" fontId="28" fillId="35" borderId="30" xfId="53" applyNumberFormat="1" applyFont="1" applyFill="1" applyBorder="1" applyAlignment="1" quotePrefix="1">
      <alignment horizontal="center" vertical="center"/>
      <protection/>
    </xf>
    <xf numFmtId="176" fontId="15" fillId="35" borderId="13" xfId="53" applyNumberFormat="1" applyFont="1" applyFill="1" applyBorder="1" applyAlignment="1" quotePrefix="1">
      <alignment horizontal="center" vertical="center"/>
      <protection/>
    </xf>
    <xf numFmtId="176" fontId="28" fillId="35" borderId="14"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6" fillId="35" borderId="20" xfId="52" applyFont="1" applyFill="1" applyBorder="1" applyAlignment="1">
      <alignment horizontal="center" vertical="center" wrapText="1"/>
      <protection/>
    </xf>
    <xf numFmtId="0" fontId="31"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31" xfId="53" applyNumberFormat="1" applyFont="1" applyFill="1" applyBorder="1" applyAlignment="1">
      <alignment horizontal="center" vertical="center"/>
      <protection/>
    </xf>
    <xf numFmtId="176" fontId="0" fillId="35" borderId="31" xfId="53" applyNumberFormat="1" applyFont="1" applyFill="1" applyBorder="1" applyAlignment="1" quotePrefix="1">
      <alignment horizontal="center" vertical="center"/>
      <protection/>
    </xf>
    <xf numFmtId="176" fontId="0" fillId="35" borderId="32" xfId="53" applyNumberFormat="1" applyFont="1" applyFill="1" applyBorder="1" applyAlignment="1">
      <alignment horizontal="center" vertical="center"/>
      <protection/>
    </xf>
    <xf numFmtId="0" fontId="31"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35" borderId="23" xfId="0" applyNumberFormat="1" applyFill="1" applyBorder="1" applyAlignment="1" quotePrefix="1">
      <alignment horizontal="center" vertical="center"/>
    </xf>
    <xf numFmtId="176" fontId="0" fillId="35" borderId="20" xfId="0" applyNumberFormat="1" applyFill="1" applyBorder="1" applyAlignment="1">
      <alignment horizontal="center" vertical="center"/>
    </xf>
    <xf numFmtId="176" fontId="0" fillId="35" borderId="35" xfId="0" applyNumberFormat="1" applyFill="1" applyBorder="1" applyAlignment="1">
      <alignment horizontal="center" vertical="center"/>
    </xf>
    <xf numFmtId="176" fontId="0" fillId="35" borderId="36" xfId="0" applyNumberFormat="1" applyFill="1" applyBorder="1" applyAlignment="1" quotePrefix="1">
      <alignment horizontal="center" vertical="center"/>
    </xf>
    <xf numFmtId="176" fontId="0" fillId="35" borderId="37" xfId="0" applyNumberFormat="1" applyFill="1" applyBorder="1" applyAlignment="1">
      <alignment horizontal="center" vertical="center"/>
    </xf>
    <xf numFmtId="176" fontId="0" fillId="35" borderId="38" xfId="0" applyNumberFormat="1" applyFill="1" applyBorder="1" applyAlignment="1">
      <alignment horizontal="center" vertical="center"/>
    </xf>
    <xf numFmtId="49" fontId="3" fillId="35" borderId="23"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3" fillId="35" borderId="30" xfId="0" applyNumberFormat="1" applyFont="1" applyFill="1" applyBorder="1" applyAlignment="1">
      <alignment horizontal="left" vertical="center"/>
    </xf>
    <xf numFmtId="49" fontId="3" fillId="35" borderId="42" xfId="0" applyNumberFormat="1" applyFont="1" applyFill="1" applyBorder="1" applyAlignment="1">
      <alignment horizontal="left" vertical="center"/>
    </xf>
    <xf numFmtId="0" fontId="0" fillId="0" borderId="43" xfId="0" applyFill="1" applyBorder="1" applyAlignment="1">
      <alignment horizontal="left" vertical="center" wrapText="1"/>
    </xf>
    <xf numFmtId="0" fontId="0" fillId="0" borderId="43" xfId="0" applyFont="1" applyFill="1" applyBorder="1" applyAlignment="1">
      <alignment horizontal="left" vertical="center"/>
    </xf>
    <xf numFmtId="176" fontId="0" fillId="35" borderId="22" xfId="0" applyNumberFormat="1" applyFill="1" applyBorder="1" applyAlignment="1" quotePrefix="1">
      <alignment horizontal="center" vertical="center" wrapText="1"/>
    </xf>
    <xf numFmtId="176" fontId="0" fillId="35" borderId="21" xfId="0" applyNumberFormat="1" applyFill="1" applyBorder="1" applyAlignment="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0" borderId="4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0" fontId="0" fillId="0" borderId="43" xfId="0" applyBorder="1" applyAlignment="1">
      <alignment horizontal="left" vertical="center" wrapText="1"/>
    </xf>
    <xf numFmtId="0" fontId="0" fillId="0" borderId="43" xfId="0" applyFont="1" applyBorder="1" applyAlignment="1">
      <alignment horizontal="left" vertical="center"/>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49" fontId="0" fillId="35" borderId="23" xfId="0" applyNumberFormat="1" applyFill="1" applyBorder="1" applyAlignment="1" quotePrefix="1">
      <alignment horizontal="center" vertical="center"/>
    </xf>
    <xf numFmtId="49" fontId="0" fillId="35" borderId="35" xfId="0" applyNumberFormat="1" applyFill="1" applyBorder="1" applyAlignment="1">
      <alignment horizontal="center" vertical="center"/>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49" fontId="15" fillId="35" borderId="23" xfId="0" applyNumberFormat="1" applyFont="1" applyFill="1" applyBorder="1" applyAlignment="1">
      <alignment horizontal="center" vertical="center"/>
    </xf>
    <xf numFmtId="49" fontId="15" fillId="35" borderId="20" xfId="0" applyNumberFormat="1" applyFont="1" applyFill="1" applyBorder="1" applyAlignment="1">
      <alignment horizontal="center" vertical="center"/>
    </xf>
    <xf numFmtId="49" fontId="69" fillId="35" borderId="23" xfId="0" applyNumberFormat="1" applyFont="1" applyFill="1" applyBorder="1" applyAlignment="1">
      <alignment horizontal="center" vertical="center"/>
    </xf>
    <xf numFmtId="49" fontId="69" fillId="35" borderId="20" xfId="0" applyNumberFormat="1" applyFont="1" applyFill="1" applyBorder="1" applyAlignment="1">
      <alignment horizontal="center" vertical="center"/>
    </xf>
    <xf numFmtId="49" fontId="69" fillId="35" borderId="30" xfId="0" applyNumberFormat="1" applyFont="1" applyFill="1" applyBorder="1" applyAlignment="1">
      <alignment horizontal="center" vertical="center"/>
    </xf>
    <xf numFmtId="49" fontId="69" fillId="35" borderId="42" xfId="0" applyNumberFormat="1" applyFont="1" applyFill="1" applyBorder="1" applyAlignment="1">
      <alignment horizontal="center" vertical="center"/>
    </xf>
    <xf numFmtId="49" fontId="15" fillId="35" borderId="30" xfId="0" applyNumberFormat="1" applyFont="1" applyFill="1" applyBorder="1" applyAlignment="1">
      <alignment horizontal="center" vertical="center"/>
    </xf>
    <xf numFmtId="49" fontId="15" fillId="35" borderId="42" xfId="0" applyNumberFormat="1" applyFont="1" applyFill="1" applyBorder="1" applyAlignment="1">
      <alignment horizontal="center" vertical="center"/>
    </xf>
    <xf numFmtId="49" fontId="15" fillId="35" borderId="23" xfId="0" applyNumberFormat="1" applyFont="1" applyFill="1" applyBorder="1" applyAlignment="1">
      <alignment vertical="center"/>
    </xf>
    <xf numFmtId="49" fontId="15" fillId="35" borderId="20" xfId="0" applyNumberFormat="1" applyFont="1" applyFill="1" applyBorder="1" applyAlignment="1">
      <alignment vertical="center"/>
    </xf>
    <xf numFmtId="49" fontId="15" fillId="35" borderId="10" xfId="0" applyNumberFormat="1" applyFont="1" applyFill="1" applyBorder="1" applyAlignment="1">
      <alignment horizontal="center" vertical="center"/>
    </xf>
    <xf numFmtId="0" fontId="0" fillId="0" borderId="43" xfId="55" applyFont="1" applyBorder="1" applyAlignment="1">
      <alignment horizontal="left" vertical="center" wrapText="1"/>
      <protection/>
    </xf>
    <xf numFmtId="0" fontId="0" fillId="0" borderId="43"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23" fillId="35" borderId="0" xfId="55" applyFont="1" applyFill="1" applyBorder="1" applyAlignment="1">
      <alignment horizontal="center" vertical="center"/>
      <protection/>
    </xf>
    <xf numFmtId="0" fontId="25" fillId="0" borderId="10" xfId="0" applyFont="1" applyBorder="1" applyAlignment="1">
      <alignment horizontal="center" vertical="center" wrapText="1"/>
    </xf>
    <xf numFmtId="0" fontId="0" fillId="0" borderId="10" xfId="0" applyBorder="1" applyAlignment="1">
      <alignment/>
    </xf>
    <xf numFmtId="0" fontId="27" fillId="0" borderId="11" xfId="0" applyFont="1" applyBorder="1" applyAlignment="1">
      <alignment horizontal="center" vertical="center"/>
    </xf>
    <xf numFmtId="0" fontId="27" fillId="0" borderId="20" xfId="0" applyFont="1" applyBorder="1" applyAlignment="1">
      <alignment horizontal="center" vertical="center"/>
    </xf>
    <xf numFmtId="0" fontId="27" fillId="0" borderId="35" xfId="0" applyFont="1" applyBorder="1" applyAlignment="1">
      <alignment horizontal="center" vertical="center"/>
    </xf>
    <xf numFmtId="0" fontId="24" fillId="35" borderId="0" xfId="53" applyFont="1" applyFill="1" applyBorder="1" applyAlignment="1">
      <alignment horizontal="left"/>
      <protection/>
    </xf>
    <xf numFmtId="0" fontId="24"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4"/>
  <sheetViews>
    <sheetView zoomScaleSheetLayoutView="100" zoomScalePageLayoutView="0" workbookViewId="0" topLeftCell="A1">
      <selection activeCell="C27" sqref="C27"/>
    </sheetView>
  </sheetViews>
  <sheetFormatPr defaultColWidth="9.00390625" defaultRowHeight="14.25"/>
  <cols>
    <col min="1" max="1" width="50.625" style="103" customWidth="1"/>
    <col min="2" max="2" width="4.00390625" style="103" customWidth="1"/>
    <col min="3" max="3" width="15.625" style="103" customWidth="1"/>
    <col min="4" max="4" width="50.625" style="103" customWidth="1"/>
    <col min="5" max="5" width="3.50390625" style="103" customWidth="1"/>
    <col min="6" max="6" width="15.625" style="103" customWidth="1"/>
    <col min="7" max="7" width="11.125" style="163" bestFit="1" customWidth="1"/>
    <col min="8" max="16384" width="9.00390625" style="103" customWidth="1"/>
  </cols>
  <sheetData>
    <row r="1" ht="14.25">
      <c r="A1" s="105"/>
    </row>
    <row r="2" spans="1:7" s="101" customFormat="1" ht="18" customHeight="1">
      <c r="A2" s="184" t="s">
        <v>0</v>
      </c>
      <c r="B2" s="184"/>
      <c r="C2" s="184"/>
      <c r="D2" s="184"/>
      <c r="E2" s="184"/>
      <c r="F2" s="184"/>
      <c r="G2" s="164"/>
    </row>
    <row r="3" spans="1:6" ht="9.75" customHeight="1">
      <c r="A3" s="106"/>
      <c r="B3" s="106"/>
      <c r="C3" s="106"/>
      <c r="D3" s="106"/>
      <c r="E3" s="106"/>
      <c r="F3" s="7" t="s">
        <v>1</v>
      </c>
    </row>
    <row r="4" spans="1:6" ht="15" customHeight="1">
      <c r="A4" s="8" t="s">
        <v>2</v>
      </c>
      <c r="B4" s="106"/>
      <c r="C4" s="106"/>
      <c r="D4" s="106"/>
      <c r="E4" s="106"/>
      <c r="F4" s="7" t="s">
        <v>3</v>
      </c>
    </row>
    <row r="5" spans="1:7" s="102" customFormat="1" ht="21.75" customHeight="1">
      <c r="A5" s="185" t="s">
        <v>4</v>
      </c>
      <c r="B5" s="186"/>
      <c r="C5" s="186"/>
      <c r="D5" s="187" t="s">
        <v>5</v>
      </c>
      <c r="E5" s="186"/>
      <c r="F5" s="188"/>
      <c r="G5" s="165"/>
    </row>
    <row r="6" spans="1:7" s="102" customFormat="1" ht="21.75" customHeight="1">
      <c r="A6" s="169" t="s">
        <v>6</v>
      </c>
      <c r="B6" s="170" t="s">
        <v>7</v>
      </c>
      <c r="C6" s="107" t="s">
        <v>8</v>
      </c>
      <c r="D6" s="171" t="s">
        <v>6</v>
      </c>
      <c r="E6" s="170" t="s">
        <v>7</v>
      </c>
      <c r="F6" s="166" t="s">
        <v>8</v>
      </c>
      <c r="G6" s="165"/>
    </row>
    <row r="7" spans="1:7" s="102" customFormat="1" ht="21.75" customHeight="1">
      <c r="A7" s="169" t="s">
        <v>9</v>
      </c>
      <c r="B7" s="107"/>
      <c r="C7" s="171" t="s">
        <v>10</v>
      </c>
      <c r="D7" s="171" t="s">
        <v>9</v>
      </c>
      <c r="E7" s="107"/>
      <c r="F7" s="172" t="s">
        <v>11</v>
      </c>
      <c r="G7" s="165"/>
    </row>
    <row r="8" spans="1:7" s="102" customFormat="1" ht="21.75" customHeight="1">
      <c r="A8" s="173" t="s">
        <v>12</v>
      </c>
      <c r="B8" s="174" t="s">
        <v>10</v>
      </c>
      <c r="C8" s="115">
        <v>3578</v>
      </c>
      <c r="D8" s="175" t="s">
        <v>13</v>
      </c>
      <c r="E8" s="174" t="s">
        <v>14</v>
      </c>
      <c r="F8" s="115">
        <v>1200</v>
      </c>
      <c r="G8" s="165"/>
    </row>
    <row r="9" spans="1:7" s="102" customFormat="1" ht="21.75" customHeight="1">
      <c r="A9" s="117" t="s">
        <v>15</v>
      </c>
      <c r="B9" s="174" t="s">
        <v>11</v>
      </c>
      <c r="C9" s="113"/>
      <c r="D9" s="175" t="s">
        <v>16</v>
      </c>
      <c r="E9" s="174" t="s">
        <v>17</v>
      </c>
      <c r="F9" s="115"/>
      <c r="G9" s="165"/>
    </row>
    <row r="10" spans="1:7" s="102" customFormat="1" ht="21.75" customHeight="1">
      <c r="A10" s="117" t="s">
        <v>18</v>
      </c>
      <c r="B10" s="174" t="s">
        <v>19</v>
      </c>
      <c r="C10" s="113"/>
      <c r="D10" s="175" t="s">
        <v>20</v>
      </c>
      <c r="E10" s="174" t="s">
        <v>21</v>
      </c>
      <c r="F10" s="115"/>
      <c r="G10" s="165"/>
    </row>
    <row r="11" spans="1:7" s="102" customFormat="1" ht="21.75" customHeight="1">
      <c r="A11" s="117" t="s">
        <v>22</v>
      </c>
      <c r="B11" s="174" t="s">
        <v>23</v>
      </c>
      <c r="C11" s="113"/>
      <c r="D11" s="175" t="s">
        <v>24</v>
      </c>
      <c r="E11" s="174" t="s">
        <v>25</v>
      </c>
      <c r="F11" s="115">
        <v>68</v>
      </c>
      <c r="G11" s="165"/>
    </row>
    <row r="12" spans="1:7" s="102" customFormat="1" ht="21.75" customHeight="1">
      <c r="A12" s="117" t="s">
        <v>26</v>
      </c>
      <c r="B12" s="174" t="s">
        <v>27</v>
      </c>
      <c r="C12" s="113"/>
      <c r="D12" s="175" t="s">
        <v>28</v>
      </c>
      <c r="E12" s="174" t="s">
        <v>29</v>
      </c>
      <c r="F12" s="115">
        <v>239</v>
      </c>
      <c r="G12" s="165"/>
    </row>
    <row r="13" spans="1:7" s="102" customFormat="1" ht="21.75" customHeight="1">
      <c r="A13" s="117" t="s">
        <v>30</v>
      </c>
      <c r="B13" s="174" t="s">
        <v>31</v>
      </c>
      <c r="C13" s="113"/>
      <c r="D13" s="175" t="s">
        <v>32</v>
      </c>
      <c r="E13" s="174" t="s">
        <v>33</v>
      </c>
      <c r="F13" s="115"/>
      <c r="G13" s="165"/>
    </row>
    <row r="14" spans="1:7" s="102" customFormat="1" ht="21.75" customHeight="1">
      <c r="A14" s="117"/>
      <c r="B14" s="174" t="s">
        <v>34</v>
      </c>
      <c r="C14" s="113"/>
      <c r="D14" s="118" t="s">
        <v>35</v>
      </c>
      <c r="E14" s="174" t="s">
        <v>36</v>
      </c>
      <c r="F14" s="115">
        <v>60</v>
      </c>
      <c r="G14" s="165"/>
    </row>
    <row r="15" spans="1:7" s="102" customFormat="1" ht="21.75" customHeight="1">
      <c r="A15" s="117"/>
      <c r="B15" s="174" t="s">
        <v>37</v>
      </c>
      <c r="C15" s="113"/>
      <c r="D15" s="118" t="s">
        <v>38</v>
      </c>
      <c r="E15" s="174" t="s">
        <v>39</v>
      </c>
      <c r="F15" s="115">
        <v>130</v>
      </c>
      <c r="G15" s="165"/>
    </row>
    <row r="16" spans="1:7" s="102" customFormat="1" ht="21.75" customHeight="1">
      <c r="A16" s="117"/>
      <c r="B16" s="174" t="s">
        <v>40</v>
      </c>
      <c r="C16" s="113"/>
      <c r="D16" s="118" t="s">
        <v>41</v>
      </c>
      <c r="E16" s="174" t="s">
        <v>42</v>
      </c>
      <c r="F16" s="115">
        <v>165</v>
      </c>
      <c r="G16" s="165"/>
    </row>
    <row r="17" spans="1:7" s="102" customFormat="1" ht="21.75" customHeight="1">
      <c r="A17" s="117"/>
      <c r="B17" s="174" t="s">
        <v>43</v>
      </c>
      <c r="C17" s="113"/>
      <c r="D17" s="119" t="s">
        <v>44</v>
      </c>
      <c r="E17" s="174" t="s">
        <v>45</v>
      </c>
      <c r="F17" s="115">
        <v>556</v>
      </c>
      <c r="G17" s="165"/>
    </row>
    <row r="18" spans="1:7" s="102" customFormat="1" ht="21.75" customHeight="1">
      <c r="A18" s="117"/>
      <c r="B18" s="174" t="s">
        <v>46</v>
      </c>
      <c r="C18" s="113"/>
      <c r="D18" s="118" t="s">
        <v>47</v>
      </c>
      <c r="E18" s="174" t="s">
        <v>48</v>
      </c>
      <c r="F18" s="115">
        <v>540</v>
      </c>
      <c r="G18" s="165"/>
    </row>
    <row r="19" spans="1:7" s="102" customFormat="1" ht="21.75" customHeight="1">
      <c r="A19" s="112"/>
      <c r="B19" s="174" t="s">
        <v>49</v>
      </c>
      <c r="C19" s="113"/>
      <c r="D19" s="118" t="s">
        <v>50</v>
      </c>
      <c r="E19" s="174" t="s">
        <v>51</v>
      </c>
      <c r="F19" s="120">
        <v>620</v>
      </c>
      <c r="G19" s="165"/>
    </row>
    <row r="20" spans="1:7" ht="21.75" customHeight="1">
      <c r="A20" s="176" t="s">
        <v>52</v>
      </c>
      <c r="B20" s="174" t="s">
        <v>53</v>
      </c>
      <c r="C20" s="115">
        <v>3578</v>
      </c>
      <c r="D20" s="177" t="s">
        <v>54</v>
      </c>
      <c r="E20" s="174" t="s">
        <v>55</v>
      </c>
      <c r="F20" s="115">
        <f>SUM(F8:F19)</f>
        <v>3578</v>
      </c>
      <c r="G20" s="165"/>
    </row>
    <row r="21" spans="1:6" ht="29.25" customHeight="1">
      <c r="A21" s="112" t="s">
        <v>56</v>
      </c>
      <c r="B21" s="174" t="s">
        <v>57</v>
      </c>
      <c r="C21" s="113"/>
      <c r="D21" s="126" t="s">
        <v>58</v>
      </c>
      <c r="E21" s="174" t="s">
        <v>59</v>
      </c>
      <c r="F21" s="120"/>
    </row>
    <row r="22" spans="1:6" ht="14.25">
      <c r="A22" s="112" t="s">
        <v>60</v>
      </c>
      <c r="B22" s="174" t="s">
        <v>61</v>
      </c>
      <c r="C22" s="113"/>
      <c r="D22" s="126" t="s">
        <v>62</v>
      </c>
      <c r="E22" s="174" t="s">
        <v>63</v>
      </c>
      <c r="F22" s="120"/>
    </row>
    <row r="23" spans="1:6" ht="14.25">
      <c r="A23" s="167"/>
      <c r="B23" s="174" t="s">
        <v>64</v>
      </c>
      <c r="C23" s="128"/>
      <c r="D23" s="129"/>
      <c r="E23" s="174" t="s">
        <v>65</v>
      </c>
      <c r="F23" s="168"/>
    </row>
    <row r="24" spans="1:6" ht="14.25">
      <c r="A24" s="178" t="s">
        <v>66</v>
      </c>
      <c r="B24" s="179" t="s">
        <v>67</v>
      </c>
      <c r="C24" s="115">
        <v>3578</v>
      </c>
      <c r="D24" s="180" t="s">
        <v>66</v>
      </c>
      <c r="E24" s="179" t="s">
        <v>68</v>
      </c>
      <c r="F24" s="115">
        <v>3578</v>
      </c>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2"/>
  <sheetViews>
    <sheetView zoomScaleSheetLayoutView="160" zoomScalePageLayoutView="0" workbookViewId="0" topLeftCell="A16">
      <selection activeCell="F45" sqref="F45"/>
    </sheetView>
  </sheetViews>
  <sheetFormatPr defaultColWidth="9.00390625" defaultRowHeight="14.25"/>
  <cols>
    <col min="1" max="1" width="4.625" style="140" customWidth="1"/>
    <col min="2" max="2" width="14.50390625" style="140" customWidth="1"/>
    <col min="3" max="3" width="22.875" style="140" customWidth="1"/>
    <col min="4" max="10" width="13.625" style="140" customWidth="1"/>
    <col min="11" max="16384" width="9.00390625" style="140" customWidth="1"/>
  </cols>
  <sheetData>
    <row r="1" spans="1:10" s="137" customFormat="1" ht="21.75">
      <c r="A1" s="189" t="s">
        <v>69</v>
      </c>
      <c r="B1" s="189"/>
      <c r="C1" s="189"/>
      <c r="D1" s="189"/>
      <c r="E1" s="189"/>
      <c r="F1" s="189"/>
      <c r="G1" s="189"/>
      <c r="H1" s="189"/>
      <c r="I1" s="189"/>
      <c r="J1" s="189"/>
    </row>
    <row r="2" spans="1:10" ht="14.25">
      <c r="A2" s="141"/>
      <c r="B2" s="141"/>
      <c r="C2" s="141"/>
      <c r="D2" s="141"/>
      <c r="E2" s="141"/>
      <c r="F2" s="141"/>
      <c r="G2" s="141"/>
      <c r="H2" s="141"/>
      <c r="I2" s="141"/>
      <c r="J2" s="7" t="s">
        <v>70</v>
      </c>
    </row>
    <row r="3" spans="1:10" ht="26.25" customHeight="1">
      <c r="A3" s="8" t="s">
        <v>71</v>
      </c>
      <c r="B3" s="141" t="s">
        <v>72</v>
      </c>
      <c r="C3" s="141"/>
      <c r="D3" s="141"/>
      <c r="E3" s="141"/>
      <c r="F3" s="142"/>
      <c r="G3" s="141"/>
      <c r="H3" s="141"/>
      <c r="I3" s="141"/>
      <c r="J3" s="7" t="s">
        <v>3</v>
      </c>
    </row>
    <row r="4" spans="1:11" s="138" customFormat="1" ht="22.5" customHeight="1">
      <c r="A4" s="190" t="s">
        <v>6</v>
      </c>
      <c r="B4" s="191"/>
      <c r="C4" s="191"/>
      <c r="D4" s="213" t="s">
        <v>52</v>
      </c>
      <c r="E4" s="215" t="s">
        <v>73</v>
      </c>
      <c r="F4" s="213" t="s">
        <v>74</v>
      </c>
      <c r="G4" s="213" t="s">
        <v>75</v>
      </c>
      <c r="H4" s="213" t="s">
        <v>76</v>
      </c>
      <c r="I4" s="213" t="s">
        <v>77</v>
      </c>
      <c r="J4" s="200" t="s">
        <v>78</v>
      </c>
      <c r="K4" s="152"/>
    </row>
    <row r="5" spans="1:11" s="138" customFormat="1" ht="22.5" customHeight="1">
      <c r="A5" s="203" t="s">
        <v>79</v>
      </c>
      <c r="B5" s="204"/>
      <c r="C5" s="211" t="s">
        <v>80</v>
      </c>
      <c r="D5" s="214"/>
      <c r="E5" s="216"/>
      <c r="F5" s="214"/>
      <c r="G5" s="214"/>
      <c r="H5" s="214"/>
      <c r="I5" s="214"/>
      <c r="J5" s="201"/>
      <c r="K5" s="152"/>
    </row>
    <row r="6" spans="1:11" s="138" customFormat="1" ht="22.5" customHeight="1">
      <c r="A6" s="205"/>
      <c r="B6" s="206"/>
      <c r="C6" s="212"/>
      <c r="D6" s="212"/>
      <c r="E6" s="217"/>
      <c r="F6" s="212"/>
      <c r="G6" s="212"/>
      <c r="H6" s="212"/>
      <c r="I6" s="212"/>
      <c r="J6" s="202"/>
      <c r="K6" s="152"/>
    </row>
    <row r="7" spans="1:11" ht="22.5" customHeight="1">
      <c r="A7" s="192" t="s">
        <v>81</v>
      </c>
      <c r="B7" s="193"/>
      <c r="C7" s="194"/>
      <c r="D7" s="181" t="s">
        <v>10</v>
      </c>
      <c r="E7" s="181" t="s">
        <v>11</v>
      </c>
      <c r="F7" s="181" t="s">
        <v>19</v>
      </c>
      <c r="G7" s="181" t="s">
        <v>23</v>
      </c>
      <c r="H7" s="181" t="s">
        <v>27</v>
      </c>
      <c r="I7" s="181" t="s">
        <v>31</v>
      </c>
      <c r="J7" s="160" t="s">
        <v>34</v>
      </c>
      <c r="K7" s="154"/>
    </row>
    <row r="8" spans="1:11" ht="22.5" customHeight="1">
      <c r="A8" s="195" t="s">
        <v>66</v>
      </c>
      <c r="B8" s="196"/>
      <c r="C8" s="197"/>
      <c r="D8" s="91">
        <v>3578</v>
      </c>
      <c r="E8" s="91">
        <v>3578</v>
      </c>
      <c r="F8" s="145"/>
      <c r="G8" s="145"/>
      <c r="H8" s="145"/>
      <c r="I8" s="145"/>
      <c r="J8" s="146"/>
      <c r="K8" s="154"/>
    </row>
    <row r="9" spans="1:11" ht="22.5" customHeight="1">
      <c r="A9" s="198">
        <v>201</v>
      </c>
      <c r="B9" s="199"/>
      <c r="C9" s="93" t="s">
        <v>82</v>
      </c>
      <c r="D9" s="91">
        <v>1200</v>
      </c>
      <c r="E9" s="91">
        <v>1200</v>
      </c>
      <c r="F9" s="145"/>
      <c r="G9" s="145"/>
      <c r="H9" s="145"/>
      <c r="I9" s="145"/>
      <c r="J9" s="161"/>
      <c r="K9" s="154"/>
    </row>
    <row r="10" spans="1:11" ht="22.5" customHeight="1">
      <c r="A10" s="198" t="s">
        <v>83</v>
      </c>
      <c r="B10" s="199"/>
      <c r="C10" s="94" t="s">
        <v>84</v>
      </c>
      <c r="D10" s="95">
        <v>5</v>
      </c>
      <c r="E10" s="91">
        <v>5</v>
      </c>
      <c r="F10" s="145"/>
      <c r="G10" s="145"/>
      <c r="H10" s="145"/>
      <c r="I10" s="145"/>
      <c r="J10" s="161"/>
      <c r="K10" s="154"/>
    </row>
    <row r="11" spans="1:11" ht="22.5" customHeight="1">
      <c r="A11" s="198" t="s">
        <v>85</v>
      </c>
      <c r="B11" s="199"/>
      <c r="C11" s="94" t="s">
        <v>86</v>
      </c>
      <c r="D11" s="95">
        <v>5</v>
      </c>
      <c r="E11" s="91">
        <v>5</v>
      </c>
      <c r="F11" s="145"/>
      <c r="G11" s="145"/>
      <c r="H11" s="145"/>
      <c r="I11" s="145"/>
      <c r="J11" s="161"/>
      <c r="K11" s="154"/>
    </row>
    <row r="12" spans="1:11" ht="22.5" customHeight="1">
      <c r="A12" s="207" t="s">
        <v>87</v>
      </c>
      <c r="B12" s="208"/>
      <c r="C12" s="96" t="s">
        <v>88</v>
      </c>
      <c r="D12" s="95">
        <v>1130</v>
      </c>
      <c r="E12" s="91">
        <v>1130</v>
      </c>
      <c r="F12" s="145"/>
      <c r="G12" s="145"/>
      <c r="H12" s="145"/>
      <c r="I12" s="145"/>
      <c r="J12" s="161"/>
      <c r="K12" s="154"/>
    </row>
    <row r="13" spans="1:11" ht="22.5" customHeight="1">
      <c r="A13" s="198" t="s">
        <v>89</v>
      </c>
      <c r="B13" s="199"/>
      <c r="C13" s="94" t="s">
        <v>86</v>
      </c>
      <c r="D13" s="95">
        <v>1130</v>
      </c>
      <c r="E13" s="91">
        <v>1130</v>
      </c>
      <c r="F13" s="145"/>
      <c r="G13" s="145"/>
      <c r="H13" s="145"/>
      <c r="I13" s="145"/>
      <c r="J13" s="161"/>
      <c r="K13" s="154"/>
    </row>
    <row r="14" spans="1:11" ht="22.5" customHeight="1">
      <c r="A14" s="198" t="s">
        <v>90</v>
      </c>
      <c r="B14" s="199"/>
      <c r="C14" s="94" t="s">
        <v>91</v>
      </c>
      <c r="D14" s="95">
        <v>16</v>
      </c>
      <c r="E14" s="91">
        <v>16</v>
      </c>
      <c r="F14" s="145"/>
      <c r="G14" s="145"/>
      <c r="H14" s="145"/>
      <c r="I14" s="145"/>
      <c r="J14" s="161"/>
      <c r="K14" s="154"/>
    </row>
    <row r="15" spans="1:10" ht="30.75" customHeight="1">
      <c r="A15" s="198" t="s">
        <v>92</v>
      </c>
      <c r="B15" s="199"/>
      <c r="C15" s="94" t="s">
        <v>86</v>
      </c>
      <c r="D15" s="95">
        <v>16</v>
      </c>
      <c r="E15" s="91">
        <v>16</v>
      </c>
      <c r="F15" s="145"/>
      <c r="G15" s="145"/>
      <c r="H15" s="145"/>
      <c r="I15" s="145"/>
      <c r="J15" s="161"/>
    </row>
    <row r="16" spans="1:10" ht="14.25">
      <c r="A16" s="198" t="s">
        <v>93</v>
      </c>
      <c r="B16" s="199"/>
      <c r="C16" s="94" t="s">
        <v>94</v>
      </c>
      <c r="D16" s="95">
        <v>23</v>
      </c>
      <c r="E16" s="91">
        <v>23</v>
      </c>
      <c r="F16" s="145"/>
      <c r="G16" s="145"/>
      <c r="H16" s="145"/>
      <c r="I16" s="145"/>
      <c r="J16" s="161"/>
    </row>
    <row r="17" spans="1:10" ht="14.25">
      <c r="A17" s="198" t="s">
        <v>95</v>
      </c>
      <c r="B17" s="199"/>
      <c r="C17" s="94" t="s">
        <v>86</v>
      </c>
      <c r="D17" s="95">
        <v>23</v>
      </c>
      <c r="E17" s="91">
        <v>23</v>
      </c>
      <c r="F17" s="145"/>
      <c r="G17" s="145"/>
      <c r="H17" s="145"/>
      <c r="I17" s="145"/>
      <c r="J17" s="161"/>
    </row>
    <row r="18" spans="1:10" ht="14.25">
      <c r="A18" s="198" t="s">
        <v>96</v>
      </c>
      <c r="B18" s="199"/>
      <c r="C18" s="94" t="s">
        <v>97</v>
      </c>
      <c r="D18" s="95">
        <v>11</v>
      </c>
      <c r="E18" s="91">
        <v>11</v>
      </c>
      <c r="F18" s="145"/>
      <c r="G18" s="145"/>
      <c r="H18" s="145"/>
      <c r="I18" s="145"/>
      <c r="J18" s="161"/>
    </row>
    <row r="19" spans="1:10" ht="14.25">
      <c r="A19" s="198" t="s">
        <v>98</v>
      </c>
      <c r="B19" s="199"/>
      <c r="C19" s="94" t="s">
        <v>86</v>
      </c>
      <c r="D19" s="95">
        <v>11</v>
      </c>
      <c r="E19" s="91">
        <v>11</v>
      </c>
      <c r="F19" s="145"/>
      <c r="G19" s="145"/>
      <c r="H19" s="145"/>
      <c r="I19" s="145"/>
      <c r="J19" s="161"/>
    </row>
    <row r="20" spans="1:10" ht="14.25">
      <c r="A20" s="198" t="s">
        <v>99</v>
      </c>
      <c r="B20" s="199"/>
      <c r="C20" s="94" t="s">
        <v>100</v>
      </c>
      <c r="D20" s="95">
        <v>15</v>
      </c>
      <c r="E20" s="91">
        <v>15</v>
      </c>
      <c r="F20" s="145"/>
      <c r="G20" s="145"/>
      <c r="H20" s="145"/>
      <c r="I20" s="145"/>
      <c r="J20" s="161"/>
    </row>
    <row r="21" spans="1:10" ht="14.25">
      <c r="A21" s="207" t="s">
        <v>101</v>
      </c>
      <c r="B21" s="208"/>
      <c r="C21" s="96" t="s">
        <v>86</v>
      </c>
      <c r="D21" s="95">
        <v>15</v>
      </c>
      <c r="E21" s="91">
        <v>15</v>
      </c>
      <c r="F21" s="145"/>
      <c r="G21" s="145"/>
      <c r="H21" s="145"/>
      <c r="I21" s="145"/>
      <c r="J21" s="161"/>
    </row>
    <row r="22" spans="1:10" ht="14.25">
      <c r="A22" s="198" t="s">
        <v>102</v>
      </c>
      <c r="B22" s="199"/>
      <c r="C22" s="93" t="s">
        <v>24</v>
      </c>
      <c r="D22" s="91">
        <v>68</v>
      </c>
      <c r="E22" s="91">
        <v>68</v>
      </c>
      <c r="F22" s="145"/>
      <c r="G22" s="145"/>
      <c r="H22" s="145"/>
      <c r="I22" s="145"/>
      <c r="J22" s="161"/>
    </row>
    <row r="23" spans="1:10" ht="14.25">
      <c r="A23" s="198" t="s">
        <v>103</v>
      </c>
      <c r="B23" s="199"/>
      <c r="C23" s="93" t="s">
        <v>104</v>
      </c>
      <c r="D23" s="91">
        <v>68</v>
      </c>
      <c r="E23" s="91">
        <v>68</v>
      </c>
      <c r="F23" s="145"/>
      <c r="G23" s="145"/>
      <c r="H23" s="145"/>
      <c r="I23" s="145"/>
      <c r="J23" s="161"/>
    </row>
    <row r="24" spans="1:10" ht="14.25">
      <c r="A24" s="198" t="s">
        <v>105</v>
      </c>
      <c r="B24" s="199"/>
      <c r="C24" s="93" t="s">
        <v>86</v>
      </c>
      <c r="D24" s="91">
        <v>5</v>
      </c>
      <c r="E24" s="91">
        <v>5</v>
      </c>
      <c r="F24" s="145"/>
      <c r="G24" s="145"/>
      <c r="H24" s="145"/>
      <c r="I24" s="145"/>
      <c r="J24" s="161"/>
    </row>
    <row r="25" spans="1:10" ht="14.25">
      <c r="A25" s="198" t="s">
        <v>106</v>
      </c>
      <c r="B25" s="199"/>
      <c r="C25" s="93" t="s">
        <v>107</v>
      </c>
      <c r="D25" s="91">
        <v>63</v>
      </c>
      <c r="E25" s="91">
        <v>63</v>
      </c>
      <c r="F25" s="145"/>
      <c r="G25" s="145"/>
      <c r="H25" s="145"/>
      <c r="I25" s="145"/>
      <c r="J25" s="161"/>
    </row>
    <row r="26" spans="1:10" ht="14.25">
      <c r="A26" s="198" t="s">
        <v>108</v>
      </c>
      <c r="B26" s="199"/>
      <c r="C26" s="93" t="s">
        <v>28</v>
      </c>
      <c r="D26" s="91">
        <v>239</v>
      </c>
      <c r="E26" s="91">
        <v>239</v>
      </c>
      <c r="F26" s="145"/>
      <c r="G26" s="145"/>
      <c r="H26" s="145"/>
      <c r="I26" s="145"/>
      <c r="J26" s="161"/>
    </row>
    <row r="27" spans="1:10" ht="14.25">
      <c r="A27" s="207" t="s">
        <v>109</v>
      </c>
      <c r="B27" s="208"/>
      <c r="C27" s="93" t="s">
        <v>110</v>
      </c>
      <c r="D27" s="91">
        <v>239</v>
      </c>
      <c r="E27" s="91">
        <v>239</v>
      </c>
      <c r="F27" s="145"/>
      <c r="G27" s="145"/>
      <c r="H27" s="145"/>
      <c r="I27" s="145"/>
      <c r="J27" s="161"/>
    </row>
    <row r="28" spans="1:10" ht="14.25">
      <c r="A28" s="198" t="s">
        <v>111</v>
      </c>
      <c r="B28" s="199"/>
      <c r="C28" s="97" t="s">
        <v>112</v>
      </c>
      <c r="D28" s="91">
        <v>239</v>
      </c>
      <c r="E28" s="91">
        <v>239</v>
      </c>
      <c r="F28" s="145"/>
      <c r="G28" s="145"/>
      <c r="H28" s="145"/>
      <c r="I28" s="145"/>
      <c r="J28" s="161"/>
    </row>
    <row r="29" spans="1:10" ht="14.25">
      <c r="A29" s="198" t="s">
        <v>113</v>
      </c>
      <c r="B29" s="199"/>
      <c r="C29" s="93" t="s">
        <v>35</v>
      </c>
      <c r="D29" s="91">
        <v>60</v>
      </c>
      <c r="E29" s="91">
        <v>60</v>
      </c>
      <c r="F29" s="145"/>
      <c r="G29" s="145"/>
      <c r="H29" s="145"/>
      <c r="I29" s="145"/>
      <c r="J29" s="161"/>
    </row>
    <row r="30" spans="1:10" ht="14.25">
      <c r="A30" s="198" t="s">
        <v>114</v>
      </c>
      <c r="B30" s="199"/>
      <c r="C30" s="93" t="s">
        <v>115</v>
      </c>
      <c r="D30" s="91">
        <v>60</v>
      </c>
      <c r="E30" s="91">
        <v>60</v>
      </c>
      <c r="F30" s="145"/>
      <c r="G30" s="145"/>
      <c r="H30" s="145"/>
      <c r="I30" s="145"/>
      <c r="J30" s="161"/>
    </row>
    <row r="31" spans="1:10" ht="14.25">
      <c r="A31" s="198" t="s">
        <v>116</v>
      </c>
      <c r="B31" s="199"/>
      <c r="C31" s="93" t="s">
        <v>86</v>
      </c>
      <c r="D31" s="91">
        <v>5</v>
      </c>
      <c r="E31" s="91">
        <v>5</v>
      </c>
      <c r="F31" s="145"/>
      <c r="G31" s="145"/>
      <c r="H31" s="145"/>
      <c r="I31" s="145"/>
      <c r="J31" s="161"/>
    </row>
    <row r="32" spans="1:10" ht="14.25">
      <c r="A32" s="198" t="s">
        <v>117</v>
      </c>
      <c r="B32" s="199"/>
      <c r="C32" s="93" t="s">
        <v>118</v>
      </c>
      <c r="D32" s="91">
        <v>55</v>
      </c>
      <c r="E32" s="91">
        <v>55</v>
      </c>
      <c r="F32" s="145"/>
      <c r="G32" s="145"/>
      <c r="H32" s="145"/>
      <c r="I32" s="145"/>
      <c r="J32" s="161"/>
    </row>
    <row r="33" spans="1:10" ht="14.25">
      <c r="A33" s="207" t="s">
        <v>119</v>
      </c>
      <c r="B33" s="208"/>
      <c r="C33" s="93" t="s">
        <v>38</v>
      </c>
      <c r="D33" s="91">
        <v>130</v>
      </c>
      <c r="E33" s="91">
        <v>130</v>
      </c>
      <c r="F33" s="145"/>
      <c r="G33" s="145"/>
      <c r="H33" s="145"/>
      <c r="I33" s="145"/>
      <c r="J33" s="161"/>
    </row>
    <row r="34" spans="1:10" ht="14.25">
      <c r="A34" s="157" t="s">
        <v>120</v>
      </c>
      <c r="B34" s="158" t="s">
        <v>120</v>
      </c>
      <c r="C34" s="93" t="s">
        <v>121</v>
      </c>
      <c r="D34" s="91">
        <v>121.4</v>
      </c>
      <c r="E34" s="91">
        <v>121.4</v>
      </c>
      <c r="F34" s="145"/>
      <c r="G34" s="145"/>
      <c r="H34" s="145"/>
      <c r="I34" s="145"/>
      <c r="J34" s="161"/>
    </row>
    <row r="35" spans="1:10" ht="14.25">
      <c r="A35" s="157" t="s">
        <v>122</v>
      </c>
      <c r="B35" s="158" t="s">
        <v>122</v>
      </c>
      <c r="C35" s="97" t="s">
        <v>86</v>
      </c>
      <c r="D35" s="91">
        <v>114.22</v>
      </c>
      <c r="E35" s="91">
        <v>114.22</v>
      </c>
      <c r="F35" s="145"/>
      <c r="G35" s="145"/>
      <c r="H35" s="145"/>
      <c r="I35" s="145"/>
      <c r="J35" s="161"/>
    </row>
    <row r="36" spans="1:10" ht="14.25">
      <c r="A36" s="157" t="s">
        <v>123</v>
      </c>
      <c r="B36" s="158" t="s">
        <v>123</v>
      </c>
      <c r="C36" s="98" t="s">
        <v>124</v>
      </c>
      <c r="D36" s="91">
        <v>7.18</v>
      </c>
      <c r="E36" s="91">
        <v>7.18</v>
      </c>
      <c r="F36" s="145"/>
      <c r="G36" s="145"/>
      <c r="H36" s="145"/>
      <c r="I36" s="145"/>
      <c r="J36" s="161"/>
    </row>
    <row r="37" spans="1:10" ht="14.25">
      <c r="A37" s="157" t="s">
        <v>125</v>
      </c>
      <c r="B37" s="158" t="s">
        <v>125</v>
      </c>
      <c r="C37" s="93" t="s">
        <v>126</v>
      </c>
      <c r="D37" s="91">
        <v>8.6</v>
      </c>
      <c r="E37" s="91">
        <v>8.6</v>
      </c>
      <c r="F37" s="145"/>
      <c r="G37" s="145"/>
      <c r="H37" s="145"/>
      <c r="I37" s="145"/>
      <c r="J37" s="161"/>
    </row>
    <row r="38" spans="1:10" ht="14.25">
      <c r="A38" s="157" t="s">
        <v>127</v>
      </c>
      <c r="B38" s="158" t="s">
        <v>127</v>
      </c>
      <c r="C38" s="93" t="s">
        <v>86</v>
      </c>
      <c r="D38" s="91">
        <v>8.6</v>
      </c>
      <c r="E38" s="91">
        <v>8.6</v>
      </c>
      <c r="F38" s="145"/>
      <c r="G38" s="145"/>
      <c r="H38" s="145"/>
      <c r="I38" s="145"/>
      <c r="J38" s="161"/>
    </row>
    <row r="39" spans="1:10" ht="14.25">
      <c r="A39" s="157" t="s">
        <v>128</v>
      </c>
      <c r="B39" s="158" t="s">
        <v>128</v>
      </c>
      <c r="C39" s="93" t="s">
        <v>41</v>
      </c>
      <c r="D39" s="91">
        <v>165</v>
      </c>
      <c r="E39" s="91">
        <v>165</v>
      </c>
      <c r="F39" s="145"/>
      <c r="G39" s="145"/>
      <c r="H39" s="145"/>
      <c r="I39" s="145"/>
      <c r="J39" s="161"/>
    </row>
    <row r="40" spans="1:10" ht="14.25">
      <c r="A40" s="157" t="s">
        <v>129</v>
      </c>
      <c r="B40" s="158" t="s">
        <v>129</v>
      </c>
      <c r="C40" s="93" t="s">
        <v>130</v>
      </c>
      <c r="D40" s="91">
        <v>28.6</v>
      </c>
      <c r="E40" s="91">
        <v>28.6</v>
      </c>
      <c r="F40" s="145"/>
      <c r="G40" s="145"/>
      <c r="H40" s="145"/>
      <c r="I40" s="145"/>
      <c r="J40" s="161"/>
    </row>
    <row r="41" spans="1:10" ht="14.25">
      <c r="A41" s="157" t="s">
        <v>131</v>
      </c>
      <c r="B41" s="158" t="s">
        <v>131</v>
      </c>
      <c r="C41" s="93" t="s">
        <v>86</v>
      </c>
      <c r="D41" s="91">
        <v>28.6</v>
      </c>
      <c r="E41" s="91">
        <v>28.6</v>
      </c>
      <c r="F41" s="145"/>
      <c r="G41" s="145"/>
      <c r="H41" s="145"/>
      <c r="I41" s="145"/>
      <c r="J41" s="161"/>
    </row>
    <row r="42" spans="1:10" ht="14.25">
      <c r="A42" s="157" t="s">
        <v>132</v>
      </c>
      <c r="B42" s="158" t="s">
        <v>132</v>
      </c>
      <c r="C42" s="98" t="s">
        <v>133</v>
      </c>
      <c r="D42" s="91">
        <v>136.4</v>
      </c>
      <c r="E42" s="91">
        <v>136.4</v>
      </c>
      <c r="F42" s="145"/>
      <c r="G42" s="145"/>
      <c r="H42" s="145"/>
      <c r="I42" s="145"/>
      <c r="J42" s="161"/>
    </row>
    <row r="43" spans="1:10" ht="14.25">
      <c r="A43" s="157" t="s">
        <v>134</v>
      </c>
      <c r="B43" s="158" t="s">
        <v>134</v>
      </c>
      <c r="C43" s="97" t="s">
        <v>44</v>
      </c>
      <c r="D43" s="91">
        <v>556</v>
      </c>
      <c r="E43" s="91">
        <v>556</v>
      </c>
      <c r="F43" s="145"/>
      <c r="G43" s="145"/>
      <c r="H43" s="145"/>
      <c r="I43" s="145"/>
      <c r="J43" s="161"/>
    </row>
    <row r="44" spans="1:10" ht="14.25">
      <c r="A44" s="157" t="s">
        <v>135</v>
      </c>
      <c r="B44" s="158" t="s">
        <v>135</v>
      </c>
      <c r="C44" s="93" t="s">
        <v>136</v>
      </c>
      <c r="D44" s="91">
        <v>556</v>
      </c>
      <c r="E44" s="91">
        <v>556</v>
      </c>
      <c r="F44" s="145"/>
      <c r="G44" s="145"/>
      <c r="H44" s="145"/>
      <c r="I44" s="145"/>
      <c r="J44" s="161"/>
    </row>
    <row r="45" spans="1:10" ht="14.25">
      <c r="A45" s="157" t="s">
        <v>137</v>
      </c>
      <c r="B45" s="158" t="s">
        <v>137</v>
      </c>
      <c r="C45" s="93" t="s">
        <v>86</v>
      </c>
      <c r="D45" s="91">
        <v>26.18</v>
      </c>
      <c r="E45" s="91">
        <v>26.18</v>
      </c>
      <c r="F45" s="145"/>
      <c r="G45" s="145"/>
      <c r="H45" s="145"/>
      <c r="I45" s="145"/>
      <c r="J45" s="161"/>
    </row>
    <row r="46" spans="1:10" ht="14.25">
      <c r="A46" s="198" t="s">
        <v>138</v>
      </c>
      <c r="B46" s="199"/>
      <c r="C46" s="93" t="s">
        <v>139</v>
      </c>
      <c r="D46" s="91">
        <v>529.82</v>
      </c>
      <c r="E46" s="91">
        <v>529.82</v>
      </c>
      <c r="F46" s="145"/>
      <c r="G46" s="145"/>
      <c r="H46" s="145"/>
      <c r="I46" s="145"/>
      <c r="J46" s="161"/>
    </row>
    <row r="47" spans="1:10" ht="14.25">
      <c r="A47" s="198" t="s">
        <v>140</v>
      </c>
      <c r="B47" s="199"/>
      <c r="C47" s="93" t="s">
        <v>47</v>
      </c>
      <c r="D47" s="91">
        <v>540</v>
      </c>
      <c r="E47" s="91">
        <v>540</v>
      </c>
      <c r="F47" s="145"/>
      <c r="G47" s="145"/>
      <c r="H47" s="145"/>
      <c r="I47" s="145"/>
      <c r="J47" s="161"/>
    </row>
    <row r="48" spans="1:10" ht="14.25">
      <c r="A48" s="198" t="s">
        <v>141</v>
      </c>
      <c r="B48" s="199"/>
      <c r="C48" s="93" t="s">
        <v>142</v>
      </c>
      <c r="D48" s="91">
        <v>540</v>
      </c>
      <c r="E48" s="91">
        <v>540</v>
      </c>
      <c r="F48" s="145"/>
      <c r="G48" s="145"/>
      <c r="H48" s="145"/>
      <c r="I48" s="145"/>
      <c r="J48" s="161"/>
    </row>
    <row r="49" spans="1:10" ht="14.25">
      <c r="A49" s="198" t="s">
        <v>143</v>
      </c>
      <c r="B49" s="199"/>
      <c r="C49" s="97" t="s">
        <v>144</v>
      </c>
      <c r="D49" s="91">
        <v>9.2</v>
      </c>
      <c r="E49" s="91">
        <v>9.2</v>
      </c>
      <c r="F49" s="145"/>
      <c r="G49" s="145"/>
      <c r="H49" s="145"/>
      <c r="I49" s="145"/>
      <c r="J49" s="161"/>
    </row>
    <row r="50" spans="1:10" ht="14.25">
      <c r="A50" s="155" t="s">
        <v>145</v>
      </c>
      <c r="B50" s="156" t="s">
        <v>145</v>
      </c>
      <c r="C50" s="98" t="s">
        <v>146</v>
      </c>
      <c r="D50" s="91">
        <v>530.8</v>
      </c>
      <c r="E50" s="91">
        <v>530.8</v>
      </c>
      <c r="F50" s="145"/>
      <c r="G50" s="145"/>
      <c r="H50" s="145"/>
      <c r="I50" s="145"/>
      <c r="J50" s="161"/>
    </row>
    <row r="51" spans="1:10" ht="14.25">
      <c r="A51" s="198" t="s">
        <v>147</v>
      </c>
      <c r="B51" s="199"/>
      <c r="C51" s="93" t="s">
        <v>50</v>
      </c>
      <c r="D51" s="91">
        <v>620</v>
      </c>
      <c r="E51" s="91">
        <v>620</v>
      </c>
      <c r="F51" s="145"/>
      <c r="G51" s="145"/>
      <c r="H51" s="145"/>
      <c r="I51" s="145"/>
      <c r="J51" s="161"/>
    </row>
    <row r="52" spans="1:10" ht="14.25">
      <c r="A52" s="207" t="s">
        <v>148</v>
      </c>
      <c r="B52" s="208"/>
      <c r="C52" s="93" t="s">
        <v>149</v>
      </c>
      <c r="D52" s="91">
        <v>256</v>
      </c>
      <c r="E52" s="91">
        <v>256</v>
      </c>
      <c r="F52" s="145"/>
      <c r="G52" s="145"/>
      <c r="H52" s="145"/>
      <c r="I52" s="145"/>
      <c r="J52" s="161"/>
    </row>
    <row r="53" spans="1:10" ht="14.25">
      <c r="A53" s="198" t="s">
        <v>150</v>
      </c>
      <c r="B53" s="199"/>
      <c r="C53" s="93" t="s">
        <v>151</v>
      </c>
      <c r="D53" s="91">
        <v>36</v>
      </c>
      <c r="E53" s="91">
        <v>36</v>
      </c>
      <c r="F53" s="145"/>
      <c r="G53" s="145"/>
      <c r="H53" s="145"/>
      <c r="I53" s="145"/>
      <c r="J53" s="161"/>
    </row>
    <row r="54" spans="1:10" ht="14.25">
      <c r="A54" s="198" t="s">
        <v>152</v>
      </c>
      <c r="B54" s="199"/>
      <c r="C54" s="98" t="s">
        <v>153</v>
      </c>
      <c r="D54" s="91">
        <v>220</v>
      </c>
      <c r="E54" s="91">
        <v>220</v>
      </c>
      <c r="F54" s="145"/>
      <c r="G54" s="145"/>
      <c r="H54" s="145"/>
      <c r="I54" s="145"/>
      <c r="J54" s="161"/>
    </row>
    <row r="55" spans="1:10" ht="14.25">
      <c r="A55" s="198" t="s">
        <v>154</v>
      </c>
      <c r="B55" s="199"/>
      <c r="C55" s="97" t="s">
        <v>155</v>
      </c>
      <c r="D55" s="91">
        <v>26</v>
      </c>
      <c r="E55" s="91">
        <v>26</v>
      </c>
      <c r="F55" s="145"/>
      <c r="G55" s="145"/>
      <c r="H55" s="145"/>
      <c r="I55" s="145"/>
      <c r="J55" s="161"/>
    </row>
    <row r="56" spans="1:10" ht="14.25">
      <c r="A56" s="198" t="s">
        <v>156</v>
      </c>
      <c r="B56" s="199"/>
      <c r="C56" s="93" t="s">
        <v>151</v>
      </c>
      <c r="D56" s="91">
        <v>6</v>
      </c>
      <c r="E56" s="91">
        <v>6</v>
      </c>
      <c r="F56" s="145"/>
      <c r="G56" s="145"/>
      <c r="H56" s="145"/>
      <c r="I56" s="145"/>
      <c r="J56" s="161"/>
    </row>
    <row r="57" spans="1:10" ht="14.25">
      <c r="A57" s="207" t="s">
        <v>157</v>
      </c>
      <c r="B57" s="208"/>
      <c r="C57" s="93" t="s">
        <v>158</v>
      </c>
      <c r="D57" s="91">
        <v>20</v>
      </c>
      <c r="E57" s="91">
        <v>20</v>
      </c>
      <c r="F57" s="159"/>
      <c r="G57" s="145"/>
      <c r="H57" s="145"/>
      <c r="I57" s="145"/>
      <c r="J57" s="161"/>
    </row>
    <row r="58" spans="1:10" ht="14.25">
      <c r="A58" s="198" t="s">
        <v>159</v>
      </c>
      <c r="B58" s="199"/>
      <c r="C58" s="93" t="s">
        <v>160</v>
      </c>
      <c r="D58" s="91">
        <v>338</v>
      </c>
      <c r="E58" s="91">
        <v>338</v>
      </c>
      <c r="F58" s="145"/>
      <c r="G58" s="145"/>
      <c r="H58" s="145"/>
      <c r="I58" s="145"/>
      <c r="J58" s="161"/>
    </row>
    <row r="59" spans="1:10" ht="14.25">
      <c r="A59" s="198" t="s">
        <v>161</v>
      </c>
      <c r="B59" s="199"/>
      <c r="C59" s="93" t="s">
        <v>151</v>
      </c>
      <c r="D59" s="91">
        <v>2.2</v>
      </c>
      <c r="E59" s="91">
        <v>2.2</v>
      </c>
      <c r="F59" s="145"/>
      <c r="G59" s="145"/>
      <c r="H59" s="145"/>
      <c r="I59" s="145"/>
      <c r="J59" s="161"/>
    </row>
    <row r="60" spans="1:10" ht="14.25">
      <c r="A60" s="198" t="s">
        <v>162</v>
      </c>
      <c r="B60" s="199"/>
      <c r="C60" s="93" t="s">
        <v>163</v>
      </c>
      <c r="D60" s="91">
        <v>335.8</v>
      </c>
      <c r="E60" s="91">
        <v>335.8</v>
      </c>
      <c r="F60" s="145"/>
      <c r="G60" s="145"/>
      <c r="H60" s="145"/>
      <c r="I60" s="145"/>
      <c r="J60" s="161"/>
    </row>
    <row r="61" spans="1:10" ht="14.25">
      <c r="A61" s="207" t="s">
        <v>164</v>
      </c>
      <c r="B61" s="208"/>
      <c r="C61" s="93" t="s">
        <v>165</v>
      </c>
      <c r="D61" s="91">
        <v>335.8</v>
      </c>
      <c r="E61" s="91">
        <v>335.8</v>
      </c>
      <c r="F61" s="145"/>
      <c r="G61" s="145"/>
      <c r="H61" s="145"/>
      <c r="I61" s="145"/>
      <c r="J61" s="161"/>
    </row>
    <row r="62" spans="1:10" ht="14.25">
      <c r="A62" s="209" t="s">
        <v>166</v>
      </c>
      <c r="B62" s="210"/>
      <c r="C62" s="210"/>
      <c r="D62" s="210"/>
      <c r="E62" s="210"/>
      <c r="F62" s="210"/>
      <c r="G62" s="210"/>
      <c r="H62" s="210"/>
      <c r="I62" s="210"/>
      <c r="J62" s="162"/>
    </row>
  </sheetData>
  <sheetProtection/>
  <mergeCells count="54">
    <mergeCell ref="A60:B60"/>
    <mergeCell ref="A61:B61"/>
    <mergeCell ref="A62:I62"/>
    <mergeCell ref="C5:C6"/>
    <mergeCell ref="D4:D6"/>
    <mergeCell ref="E4:E6"/>
    <mergeCell ref="F4:F6"/>
    <mergeCell ref="G4:G6"/>
    <mergeCell ref="H4:H6"/>
    <mergeCell ref="I4:I6"/>
    <mergeCell ref="A54:B54"/>
    <mergeCell ref="A55:B55"/>
    <mergeCell ref="A56:B56"/>
    <mergeCell ref="A57:B57"/>
    <mergeCell ref="A58:B58"/>
    <mergeCell ref="A59:B59"/>
    <mergeCell ref="A47:B47"/>
    <mergeCell ref="A48:B48"/>
    <mergeCell ref="A49:B49"/>
    <mergeCell ref="A51:B51"/>
    <mergeCell ref="A52:B52"/>
    <mergeCell ref="A53:B53"/>
    <mergeCell ref="A29:B29"/>
    <mergeCell ref="A30:B30"/>
    <mergeCell ref="A31:B31"/>
    <mergeCell ref="A32:B32"/>
    <mergeCell ref="A33:B33"/>
    <mergeCell ref="A46:B46"/>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5"/>
  <sheetViews>
    <sheetView zoomScalePageLayoutView="0" workbookViewId="0" topLeftCell="A1">
      <selection activeCell="E16" sqref="E16"/>
    </sheetView>
  </sheetViews>
  <sheetFormatPr defaultColWidth="9.00390625" defaultRowHeight="14.25"/>
  <cols>
    <col min="1" max="1" width="15.125" style="140" customWidth="1"/>
    <col min="2" max="2" width="29.25390625" style="140" customWidth="1"/>
    <col min="3" max="3" width="14.375" style="140" customWidth="1"/>
    <col min="4" max="8" width="14.625" style="140" customWidth="1"/>
    <col min="9" max="9" width="9.00390625" style="140" customWidth="1"/>
    <col min="10" max="10" width="12.625" style="140" customWidth="1"/>
    <col min="11" max="16384" width="9.00390625" style="140" customWidth="1"/>
  </cols>
  <sheetData>
    <row r="1" spans="1:8" s="137" customFormat="1" ht="21.75">
      <c r="A1" s="189" t="s">
        <v>167</v>
      </c>
      <c r="B1" s="189"/>
      <c r="C1" s="189"/>
      <c r="D1" s="189"/>
      <c r="E1" s="189"/>
      <c r="F1" s="189"/>
      <c r="G1" s="189"/>
      <c r="H1" s="189"/>
    </row>
    <row r="2" spans="1:8" ht="14.25">
      <c r="A2" s="141"/>
      <c r="B2" s="141"/>
      <c r="C2" s="141"/>
      <c r="D2" s="141"/>
      <c r="E2" s="141"/>
      <c r="F2" s="141"/>
      <c r="G2" s="141"/>
      <c r="H2" s="7" t="s">
        <v>168</v>
      </c>
    </row>
    <row r="3" spans="1:8" ht="14.25">
      <c r="A3" s="8" t="s">
        <v>2</v>
      </c>
      <c r="B3" s="141"/>
      <c r="C3" s="141"/>
      <c r="D3" s="141"/>
      <c r="E3" s="142"/>
      <c r="F3" s="141"/>
      <c r="G3" s="141"/>
      <c r="H3" s="7" t="s">
        <v>3</v>
      </c>
    </row>
    <row r="4" spans="1:9" s="138" customFormat="1" ht="22.5" customHeight="1">
      <c r="A4" s="190" t="s">
        <v>6</v>
      </c>
      <c r="B4" s="191"/>
      <c r="C4" s="213" t="s">
        <v>54</v>
      </c>
      <c r="D4" s="213" t="s">
        <v>169</v>
      </c>
      <c r="E4" s="220" t="s">
        <v>170</v>
      </c>
      <c r="F4" s="220" t="s">
        <v>171</v>
      </c>
      <c r="G4" s="223" t="s">
        <v>172</v>
      </c>
      <c r="H4" s="224" t="s">
        <v>173</v>
      </c>
      <c r="I4" s="152"/>
    </row>
    <row r="5" spans="1:9" s="138" customFormat="1" ht="22.5" customHeight="1">
      <c r="A5" s="203" t="s">
        <v>79</v>
      </c>
      <c r="B5" s="211" t="s">
        <v>80</v>
      </c>
      <c r="C5" s="214"/>
      <c r="D5" s="214"/>
      <c r="E5" s="221"/>
      <c r="F5" s="221"/>
      <c r="G5" s="221"/>
      <c r="H5" s="225"/>
      <c r="I5" s="152"/>
    </row>
    <row r="6" spans="1:9" s="138" customFormat="1" ht="22.5" customHeight="1">
      <c r="A6" s="205"/>
      <c r="B6" s="212"/>
      <c r="C6" s="212"/>
      <c r="D6" s="212"/>
      <c r="E6" s="222"/>
      <c r="F6" s="222"/>
      <c r="G6" s="222"/>
      <c r="H6" s="226"/>
      <c r="I6" s="152"/>
    </row>
    <row r="7" spans="1:9" s="139" customFormat="1" ht="22.5" customHeight="1">
      <c r="A7" s="227" t="s">
        <v>81</v>
      </c>
      <c r="B7" s="228"/>
      <c r="C7" s="182" t="s">
        <v>10</v>
      </c>
      <c r="D7" s="182" t="s">
        <v>11</v>
      </c>
      <c r="E7" s="182" t="s">
        <v>19</v>
      </c>
      <c r="F7" s="143" t="s">
        <v>23</v>
      </c>
      <c r="G7" s="143" t="s">
        <v>27</v>
      </c>
      <c r="H7" s="144" t="s">
        <v>31</v>
      </c>
      <c r="I7" s="153"/>
    </row>
    <row r="8" spans="1:9" ht="22.5" customHeight="1">
      <c r="A8" s="195" t="s">
        <v>66</v>
      </c>
      <c r="B8" s="197"/>
      <c r="C8" s="91">
        <f>C9+C22+C26+C29+C33+C39+C43+C47+C51</f>
        <v>3578</v>
      </c>
      <c r="D8" s="92">
        <v>1441</v>
      </c>
      <c r="E8" s="92">
        <v>2137</v>
      </c>
      <c r="F8" s="145"/>
      <c r="G8" s="145"/>
      <c r="H8" s="146"/>
      <c r="I8" s="154"/>
    </row>
    <row r="9" spans="1:9" ht="22.5" customHeight="1">
      <c r="A9" s="147">
        <v>201</v>
      </c>
      <c r="B9" s="93" t="s">
        <v>82</v>
      </c>
      <c r="C9" s="91">
        <f aca="true" t="shared" si="0" ref="C9:C24">D9+E9</f>
        <v>1200</v>
      </c>
      <c r="D9" s="91">
        <v>1200</v>
      </c>
      <c r="E9" s="91"/>
      <c r="F9" s="145"/>
      <c r="G9" s="145"/>
      <c r="H9" s="146"/>
      <c r="I9" s="154"/>
    </row>
    <row r="10" spans="1:9" ht="22.5" customHeight="1">
      <c r="A10" s="147" t="s">
        <v>83</v>
      </c>
      <c r="B10" s="94" t="s">
        <v>84</v>
      </c>
      <c r="C10" s="95">
        <f t="shared" si="0"/>
        <v>5</v>
      </c>
      <c r="D10" s="95">
        <v>5</v>
      </c>
      <c r="E10" s="95"/>
      <c r="F10" s="145"/>
      <c r="G10" s="145"/>
      <c r="H10" s="146"/>
      <c r="I10" s="154"/>
    </row>
    <row r="11" spans="1:9" ht="22.5" customHeight="1">
      <c r="A11" s="147" t="s">
        <v>85</v>
      </c>
      <c r="B11" s="94" t="s">
        <v>86</v>
      </c>
      <c r="C11" s="95">
        <f t="shared" si="0"/>
        <v>5</v>
      </c>
      <c r="D11" s="95">
        <v>5</v>
      </c>
      <c r="E11" s="95"/>
      <c r="F11" s="145"/>
      <c r="G11" s="145"/>
      <c r="H11" s="146"/>
      <c r="I11" s="154"/>
    </row>
    <row r="12" spans="1:9" ht="22.5" customHeight="1">
      <c r="A12" s="148" t="s">
        <v>87</v>
      </c>
      <c r="B12" s="96" t="s">
        <v>88</v>
      </c>
      <c r="C12" s="95">
        <f t="shared" si="0"/>
        <v>1130</v>
      </c>
      <c r="D12" s="95">
        <v>1130</v>
      </c>
      <c r="E12" s="95"/>
      <c r="F12" s="145"/>
      <c r="G12" s="145"/>
      <c r="H12" s="146"/>
      <c r="I12" s="154"/>
    </row>
    <row r="13" spans="1:9" ht="22.5" customHeight="1">
      <c r="A13" s="147" t="s">
        <v>89</v>
      </c>
      <c r="B13" s="94" t="s">
        <v>86</v>
      </c>
      <c r="C13" s="95">
        <f t="shared" si="0"/>
        <v>1130</v>
      </c>
      <c r="D13" s="95">
        <v>1130</v>
      </c>
      <c r="E13" s="95"/>
      <c r="F13" s="145"/>
      <c r="G13" s="145"/>
      <c r="H13" s="146"/>
      <c r="I13" s="154"/>
    </row>
    <row r="14" spans="1:9" ht="22.5" customHeight="1">
      <c r="A14" s="147" t="s">
        <v>90</v>
      </c>
      <c r="B14" s="94" t="s">
        <v>91</v>
      </c>
      <c r="C14" s="95">
        <f t="shared" si="0"/>
        <v>16</v>
      </c>
      <c r="D14" s="95">
        <v>16</v>
      </c>
      <c r="E14" s="95"/>
      <c r="F14" s="145"/>
      <c r="G14" s="145"/>
      <c r="H14" s="146"/>
      <c r="I14" s="154"/>
    </row>
    <row r="15" spans="1:9" ht="22.5" customHeight="1">
      <c r="A15" s="147" t="s">
        <v>92</v>
      </c>
      <c r="B15" s="94" t="s">
        <v>86</v>
      </c>
      <c r="C15" s="95">
        <f t="shared" si="0"/>
        <v>16</v>
      </c>
      <c r="D15" s="95">
        <v>16</v>
      </c>
      <c r="E15" s="95"/>
      <c r="F15" s="145"/>
      <c r="G15" s="145"/>
      <c r="H15" s="146"/>
      <c r="I15" s="154"/>
    </row>
    <row r="16" spans="1:9" ht="22.5" customHeight="1">
      <c r="A16" s="147" t="s">
        <v>93</v>
      </c>
      <c r="B16" s="94" t="s">
        <v>94</v>
      </c>
      <c r="C16" s="95">
        <f t="shared" si="0"/>
        <v>23</v>
      </c>
      <c r="D16" s="95">
        <v>23</v>
      </c>
      <c r="E16" s="95"/>
      <c r="F16" s="145"/>
      <c r="G16" s="145"/>
      <c r="H16" s="146"/>
      <c r="I16" s="154"/>
    </row>
    <row r="17" spans="1:9" ht="22.5" customHeight="1">
      <c r="A17" s="147" t="s">
        <v>95</v>
      </c>
      <c r="B17" s="94" t="s">
        <v>86</v>
      </c>
      <c r="C17" s="95">
        <f t="shared" si="0"/>
        <v>23</v>
      </c>
      <c r="D17" s="95">
        <v>23</v>
      </c>
      <c r="E17" s="95"/>
      <c r="F17" s="145"/>
      <c r="G17" s="145"/>
      <c r="H17" s="146"/>
      <c r="I17" s="154"/>
    </row>
    <row r="18" spans="1:9" ht="22.5" customHeight="1">
      <c r="A18" s="147" t="s">
        <v>96</v>
      </c>
      <c r="B18" s="94" t="s">
        <v>97</v>
      </c>
      <c r="C18" s="95">
        <f t="shared" si="0"/>
        <v>11</v>
      </c>
      <c r="D18" s="95">
        <v>11</v>
      </c>
      <c r="E18" s="95"/>
      <c r="F18" s="145"/>
      <c r="G18" s="145"/>
      <c r="H18" s="146"/>
      <c r="I18" s="154"/>
    </row>
    <row r="19" spans="1:9" ht="22.5" customHeight="1">
      <c r="A19" s="147" t="s">
        <v>98</v>
      </c>
      <c r="B19" s="94" t="s">
        <v>86</v>
      </c>
      <c r="C19" s="95">
        <f t="shared" si="0"/>
        <v>11</v>
      </c>
      <c r="D19" s="95">
        <v>11</v>
      </c>
      <c r="E19" s="95"/>
      <c r="F19" s="145"/>
      <c r="G19" s="145"/>
      <c r="H19" s="146"/>
      <c r="I19" s="154"/>
    </row>
    <row r="20" spans="1:9" ht="22.5" customHeight="1">
      <c r="A20" s="147" t="s">
        <v>99</v>
      </c>
      <c r="B20" s="94" t="s">
        <v>100</v>
      </c>
      <c r="C20" s="95">
        <f t="shared" si="0"/>
        <v>15</v>
      </c>
      <c r="D20" s="95">
        <v>15</v>
      </c>
      <c r="E20" s="95"/>
      <c r="F20" s="145"/>
      <c r="G20" s="145"/>
      <c r="H20" s="146"/>
      <c r="I20" s="154"/>
    </row>
    <row r="21" spans="1:9" ht="22.5" customHeight="1">
      <c r="A21" s="148" t="s">
        <v>101</v>
      </c>
      <c r="B21" s="96" t="s">
        <v>86</v>
      </c>
      <c r="C21" s="95">
        <f t="shared" si="0"/>
        <v>15</v>
      </c>
      <c r="D21" s="95">
        <v>15</v>
      </c>
      <c r="E21" s="95"/>
      <c r="F21" s="145"/>
      <c r="G21" s="145"/>
      <c r="H21" s="146"/>
      <c r="I21" s="154"/>
    </row>
    <row r="22" spans="1:9" ht="22.5" customHeight="1">
      <c r="A22" s="147" t="s">
        <v>102</v>
      </c>
      <c r="B22" s="93" t="s">
        <v>24</v>
      </c>
      <c r="C22" s="91">
        <f t="shared" si="0"/>
        <v>68</v>
      </c>
      <c r="D22" s="91">
        <v>5</v>
      </c>
      <c r="E22" s="91">
        <v>63</v>
      </c>
      <c r="F22" s="145"/>
      <c r="G22" s="145"/>
      <c r="H22" s="146"/>
      <c r="I22" s="154"/>
    </row>
    <row r="23" spans="1:9" ht="22.5" customHeight="1">
      <c r="A23" s="147" t="s">
        <v>103</v>
      </c>
      <c r="B23" s="93" t="s">
        <v>104</v>
      </c>
      <c r="C23" s="91">
        <f t="shared" si="0"/>
        <v>68</v>
      </c>
      <c r="D23" s="91">
        <v>5</v>
      </c>
      <c r="E23" s="91">
        <v>63</v>
      </c>
      <c r="F23" s="145"/>
      <c r="G23" s="145"/>
      <c r="H23" s="146"/>
      <c r="I23" s="154"/>
    </row>
    <row r="24" spans="1:9" ht="22.5" customHeight="1">
      <c r="A24" s="147" t="s">
        <v>105</v>
      </c>
      <c r="B24" s="93" t="s">
        <v>86</v>
      </c>
      <c r="C24" s="91">
        <f t="shared" si="0"/>
        <v>5</v>
      </c>
      <c r="D24" s="91">
        <v>5</v>
      </c>
      <c r="E24" s="91"/>
      <c r="F24" s="145"/>
      <c r="G24" s="145"/>
      <c r="H24" s="146"/>
      <c r="I24" s="154"/>
    </row>
    <row r="25" spans="1:9" ht="22.5" customHeight="1">
      <c r="A25" s="147" t="s">
        <v>106</v>
      </c>
      <c r="B25" s="93" t="s">
        <v>107</v>
      </c>
      <c r="C25" s="91">
        <v>63</v>
      </c>
      <c r="D25" s="91"/>
      <c r="E25" s="91">
        <v>63</v>
      </c>
      <c r="F25" s="145"/>
      <c r="G25" s="145"/>
      <c r="H25" s="146"/>
      <c r="I25" s="154"/>
    </row>
    <row r="26" spans="1:9" ht="22.5" customHeight="1">
      <c r="A26" s="147" t="s">
        <v>108</v>
      </c>
      <c r="B26" s="93" t="s">
        <v>28</v>
      </c>
      <c r="C26" s="91">
        <f aca="true" t="shared" si="1" ref="C26:C31">D26+E26</f>
        <v>239</v>
      </c>
      <c r="D26" s="91"/>
      <c r="E26" s="91">
        <v>239</v>
      </c>
      <c r="F26" s="145"/>
      <c r="G26" s="145"/>
      <c r="H26" s="146"/>
      <c r="I26" s="154"/>
    </row>
    <row r="27" spans="1:9" ht="22.5" customHeight="1">
      <c r="A27" s="148" t="s">
        <v>109</v>
      </c>
      <c r="B27" s="93" t="s">
        <v>110</v>
      </c>
      <c r="C27" s="91">
        <f t="shared" si="1"/>
        <v>239</v>
      </c>
      <c r="D27" s="91"/>
      <c r="E27" s="91">
        <v>239</v>
      </c>
      <c r="F27" s="145"/>
      <c r="G27" s="145"/>
      <c r="H27" s="146"/>
      <c r="I27" s="154"/>
    </row>
    <row r="28" spans="1:9" ht="22.5" customHeight="1">
      <c r="A28" s="149" t="s">
        <v>111</v>
      </c>
      <c r="B28" s="97" t="s">
        <v>112</v>
      </c>
      <c r="C28" s="91">
        <f t="shared" si="1"/>
        <v>239</v>
      </c>
      <c r="D28" s="91"/>
      <c r="E28" s="91">
        <v>239</v>
      </c>
      <c r="F28" s="145"/>
      <c r="G28" s="145"/>
      <c r="H28" s="146"/>
      <c r="I28" s="154"/>
    </row>
    <row r="29" spans="1:9" ht="22.5" customHeight="1">
      <c r="A29" s="149" t="s">
        <v>113</v>
      </c>
      <c r="B29" s="93" t="s">
        <v>35</v>
      </c>
      <c r="C29" s="91">
        <f t="shared" si="1"/>
        <v>60</v>
      </c>
      <c r="D29" s="91">
        <v>5</v>
      </c>
      <c r="E29" s="91">
        <v>55</v>
      </c>
      <c r="F29" s="145"/>
      <c r="G29" s="145"/>
      <c r="H29" s="146"/>
      <c r="I29" s="154"/>
    </row>
    <row r="30" spans="1:9" ht="22.5" customHeight="1">
      <c r="A30" s="149" t="s">
        <v>114</v>
      </c>
      <c r="B30" s="93" t="s">
        <v>115</v>
      </c>
      <c r="C30" s="91">
        <f t="shared" si="1"/>
        <v>60</v>
      </c>
      <c r="D30" s="91">
        <v>5</v>
      </c>
      <c r="E30" s="91">
        <v>55</v>
      </c>
      <c r="F30" s="145"/>
      <c r="G30" s="145"/>
      <c r="H30" s="146"/>
      <c r="I30" s="154"/>
    </row>
    <row r="31" spans="1:9" ht="22.5" customHeight="1">
      <c r="A31" s="149" t="s">
        <v>116</v>
      </c>
      <c r="B31" s="93" t="s">
        <v>86</v>
      </c>
      <c r="C31" s="91">
        <f t="shared" si="1"/>
        <v>5</v>
      </c>
      <c r="D31" s="91">
        <v>5</v>
      </c>
      <c r="E31" s="91"/>
      <c r="F31" s="145"/>
      <c r="G31" s="145"/>
      <c r="H31" s="146"/>
      <c r="I31" s="154"/>
    </row>
    <row r="32" spans="1:9" ht="22.5" customHeight="1">
      <c r="A32" s="149" t="s">
        <v>117</v>
      </c>
      <c r="B32" s="93" t="s">
        <v>118</v>
      </c>
      <c r="C32" s="91">
        <v>55</v>
      </c>
      <c r="D32" s="91"/>
      <c r="E32" s="91">
        <v>55</v>
      </c>
      <c r="F32" s="145"/>
      <c r="G32" s="145"/>
      <c r="H32" s="146"/>
      <c r="I32" s="154"/>
    </row>
    <row r="33" spans="1:9" ht="22.5" customHeight="1">
      <c r="A33" s="147" t="s">
        <v>119</v>
      </c>
      <c r="B33" s="93" t="s">
        <v>38</v>
      </c>
      <c r="C33" s="91">
        <f>D33+E33</f>
        <v>130</v>
      </c>
      <c r="D33" s="91">
        <v>122.82</v>
      </c>
      <c r="E33" s="91">
        <v>7.18</v>
      </c>
      <c r="F33" s="145"/>
      <c r="G33" s="145"/>
      <c r="H33" s="146"/>
      <c r="I33" s="154"/>
    </row>
    <row r="34" spans="1:9" ht="22.5" customHeight="1">
      <c r="A34" s="147" t="s">
        <v>120</v>
      </c>
      <c r="B34" s="93" t="s">
        <v>121</v>
      </c>
      <c r="C34" s="91">
        <f>D34+E34</f>
        <v>121.4</v>
      </c>
      <c r="D34" s="91">
        <v>114.22</v>
      </c>
      <c r="E34" s="91">
        <v>7.18</v>
      </c>
      <c r="F34" s="145"/>
      <c r="G34" s="145"/>
      <c r="H34" s="146"/>
      <c r="I34" s="154"/>
    </row>
    <row r="35" spans="1:9" ht="22.5" customHeight="1">
      <c r="A35" s="147" t="s">
        <v>122</v>
      </c>
      <c r="B35" s="97" t="s">
        <v>86</v>
      </c>
      <c r="C35" s="91">
        <f>D35+E35</f>
        <v>114.22</v>
      </c>
      <c r="D35" s="91">
        <v>114.22</v>
      </c>
      <c r="E35" s="91"/>
      <c r="F35" s="145"/>
      <c r="G35" s="145"/>
      <c r="H35" s="146"/>
      <c r="I35" s="154"/>
    </row>
    <row r="36" spans="1:9" ht="22.5" customHeight="1">
      <c r="A36" s="147" t="s">
        <v>123</v>
      </c>
      <c r="B36" s="98" t="s">
        <v>124</v>
      </c>
      <c r="C36" s="91">
        <v>7.18</v>
      </c>
      <c r="D36" s="91"/>
      <c r="E36" s="91">
        <v>7.18</v>
      </c>
      <c r="F36" s="145"/>
      <c r="G36" s="145"/>
      <c r="H36" s="146"/>
      <c r="I36" s="154"/>
    </row>
    <row r="37" spans="1:9" ht="22.5" customHeight="1">
      <c r="A37" s="147" t="s">
        <v>125</v>
      </c>
      <c r="B37" s="93" t="s">
        <v>126</v>
      </c>
      <c r="C37" s="91">
        <f aca="true" t="shared" si="2" ref="C37:C45">D37+E37</f>
        <v>8.6</v>
      </c>
      <c r="D37" s="91">
        <v>8.6</v>
      </c>
      <c r="E37" s="91"/>
      <c r="F37" s="145"/>
      <c r="G37" s="145"/>
      <c r="H37" s="146"/>
      <c r="I37" s="154"/>
    </row>
    <row r="38" spans="1:9" ht="22.5" customHeight="1">
      <c r="A38" s="148" t="s">
        <v>127</v>
      </c>
      <c r="B38" s="93" t="s">
        <v>86</v>
      </c>
      <c r="C38" s="91">
        <f t="shared" si="2"/>
        <v>8.6</v>
      </c>
      <c r="D38" s="91">
        <v>8.6</v>
      </c>
      <c r="E38" s="91"/>
      <c r="F38" s="145"/>
      <c r="G38" s="145"/>
      <c r="H38" s="146"/>
      <c r="I38" s="154"/>
    </row>
    <row r="39" spans="1:9" ht="22.5" customHeight="1">
      <c r="A39" s="147" t="s">
        <v>128</v>
      </c>
      <c r="B39" s="93" t="s">
        <v>41</v>
      </c>
      <c r="C39" s="91">
        <f t="shared" si="2"/>
        <v>165</v>
      </c>
      <c r="D39" s="91">
        <v>28.6</v>
      </c>
      <c r="E39" s="91">
        <v>136.4</v>
      </c>
      <c r="F39" s="145"/>
      <c r="G39" s="145"/>
      <c r="H39" s="146"/>
      <c r="I39" s="154"/>
    </row>
    <row r="40" spans="1:9" ht="22.5" customHeight="1">
      <c r="A40" s="147" t="s">
        <v>129</v>
      </c>
      <c r="B40" s="93" t="s">
        <v>130</v>
      </c>
      <c r="C40" s="91">
        <f t="shared" si="2"/>
        <v>28.6</v>
      </c>
      <c r="D40" s="91">
        <v>28.6</v>
      </c>
      <c r="E40" s="91"/>
      <c r="F40" s="145"/>
      <c r="G40" s="145"/>
      <c r="H40" s="146"/>
      <c r="I40" s="154"/>
    </row>
    <row r="41" spans="1:9" ht="22.5" customHeight="1">
      <c r="A41" s="147" t="s">
        <v>131</v>
      </c>
      <c r="B41" s="93" t="s">
        <v>86</v>
      </c>
      <c r="C41" s="91">
        <f t="shared" si="2"/>
        <v>28.6</v>
      </c>
      <c r="D41" s="91">
        <v>28.6</v>
      </c>
      <c r="E41" s="91"/>
      <c r="F41" s="145"/>
      <c r="G41" s="145"/>
      <c r="H41" s="146"/>
      <c r="I41" s="154"/>
    </row>
    <row r="42" spans="1:9" ht="22.5" customHeight="1">
      <c r="A42" s="147" t="s">
        <v>132</v>
      </c>
      <c r="B42" s="98" t="s">
        <v>133</v>
      </c>
      <c r="C42" s="91">
        <f t="shared" si="2"/>
        <v>136.4</v>
      </c>
      <c r="D42" s="91"/>
      <c r="E42" s="91">
        <v>136.4</v>
      </c>
      <c r="F42" s="145"/>
      <c r="G42" s="145"/>
      <c r="H42" s="146"/>
      <c r="I42" s="154"/>
    </row>
    <row r="43" spans="1:9" ht="22.5" customHeight="1">
      <c r="A43" s="147" t="s">
        <v>134</v>
      </c>
      <c r="B43" s="97" t="s">
        <v>44</v>
      </c>
      <c r="C43" s="91">
        <f t="shared" si="2"/>
        <v>556</v>
      </c>
      <c r="D43" s="91">
        <v>26.18</v>
      </c>
      <c r="E43" s="91">
        <v>529.82</v>
      </c>
      <c r="F43" s="145"/>
      <c r="G43" s="145"/>
      <c r="H43" s="146"/>
      <c r="I43" s="154"/>
    </row>
    <row r="44" spans="1:9" ht="22.5" customHeight="1">
      <c r="A44" s="147" t="s">
        <v>135</v>
      </c>
      <c r="B44" s="93" t="s">
        <v>136</v>
      </c>
      <c r="C44" s="91">
        <f t="shared" si="2"/>
        <v>556</v>
      </c>
      <c r="D44" s="91">
        <v>26.18</v>
      </c>
      <c r="E44" s="91">
        <v>529.82</v>
      </c>
      <c r="F44" s="145"/>
      <c r="G44" s="145"/>
      <c r="H44" s="146"/>
      <c r="I44" s="154"/>
    </row>
    <row r="45" spans="1:9" ht="22.5" customHeight="1">
      <c r="A45" s="148" t="s">
        <v>137</v>
      </c>
      <c r="B45" s="93" t="s">
        <v>86</v>
      </c>
      <c r="C45" s="91">
        <f t="shared" si="2"/>
        <v>26.18</v>
      </c>
      <c r="D45" s="91">
        <v>26.18</v>
      </c>
      <c r="E45" s="91"/>
      <c r="F45" s="145"/>
      <c r="G45" s="145"/>
      <c r="H45" s="146"/>
      <c r="I45" s="154"/>
    </row>
    <row r="46" spans="1:9" ht="22.5" customHeight="1">
      <c r="A46" s="147" t="s">
        <v>138</v>
      </c>
      <c r="B46" s="93" t="s">
        <v>139</v>
      </c>
      <c r="C46" s="91">
        <v>529.82</v>
      </c>
      <c r="D46" s="91"/>
      <c r="E46" s="91">
        <v>529.82</v>
      </c>
      <c r="F46" s="145"/>
      <c r="G46" s="145"/>
      <c r="H46" s="146"/>
      <c r="I46" s="154"/>
    </row>
    <row r="47" spans="1:9" ht="22.5" customHeight="1">
      <c r="A47" s="147" t="s">
        <v>140</v>
      </c>
      <c r="B47" s="93" t="s">
        <v>47</v>
      </c>
      <c r="C47" s="91">
        <f>D47+E47</f>
        <v>540</v>
      </c>
      <c r="D47" s="91">
        <v>9.2</v>
      </c>
      <c r="E47" s="91">
        <v>530.8</v>
      </c>
      <c r="F47" s="145"/>
      <c r="G47" s="145"/>
      <c r="H47" s="146"/>
      <c r="I47" s="154"/>
    </row>
    <row r="48" spans="1:9" ht="22.5" customHeight="1">
      <c r="A48" s="147" t="s">
        <v>141</v>
      </c>
      <c r="B48" s="93" t="s">
        <v>142</v>
      </c>
      <c r="C48" s="91">
        <f>D48+E48</f>
        <v>540</v>
      </c>
      <c r="D48" s="91">
        <v>9.2</v>
      </c>
      <c r="E48" s="91">
        <v>530.8</v>
      </c>
      <c r="F48" s="145"/>
      <c r="G48" s="145"/>
      <c r="H48" s="146"/>
      <c r="I48" s="154"/>
    </row>
    <row r="49" spans="1:9" ht="22.5" customHeight="1">
      <c r="A49" s="147" t="s">
        <v>143</v>
      </c>
      <c r="B49" s="97" t="s">
        <v>144</v>
      </c>
      <c r="C49" s="91">
        <f>D49+E49</f>
        <v>9.2</v>
      </c>
      <c r="D49" s="91">
        <v>9.2</v>
      </c>
      <c r="E49" s="91"/>
      <c r="F49" s="145"/>
      <c r="G49" s="145"/>
      <c r="H49" s="146"/>
      <c r="I49" s="154"/>
    </row>
    <row r="50" spans="1:9" ht="22.5" customHeight="1">
      <c r="A50" s="148" t="s">
        <v>145</v>
      </c>
      <c r="B50" s="98" t="s">
        <v>146</v>
      </c>
      <c r="C50" s="91">
        <v>530.8</v>
      </c>
      <c r="D50" s="91"/>
      <c r="E50" s="91">
        <v>530.8</v>
      </c>
      <c r="F50" s="145"/>
      <c r="G50" s="145"/>
      <c r="H50" s="146"/>
      <c r="I50" s="154"/>
    </row>
    <row r="51" spans="1:9" ht="22.5" customHeight="1">
      <c r="A51" s="149" t="s">
        <v>147</v>
      </c>
      <c r="B51" s="93" t="s">
        <v>50</v>
      </c>
      <c r="C51" s="91">
        <f>D51+E51</f>
        <v>620</v>
      </c>
      <c r="D51" s="91">
        <v>44.2</v>
      </c>
      <c r="E51" s="91">
        <v>575.8</v>
      </c>
      <c r="F51" s="145"/>
      <c r="G51" s="145"/>
      <c r="H51" s="146"/>
      <c r="I51" s="154"/>
    </row>
    <row r="52" spans="1:9" ht="22.5" customHeight="1">
      <c r="A52" s="149" t="s">
        <v>148</v>
      </c>
      <c r="B52" s="93" t="s">
        <v>149</v>
      </c>
      <c r="C52" s="91">
        <f>D52+E52</f>
        <v>256</v>
      </c>
      <c r="D52" s="91">
        <v>36</v>
      </c>
      <c r="E52" s="91">
        <v>220</v>
      </c>
      <c r="F52" s="145"/>
      <c r="G52" s="145"/>
      <c r="H52" s="146"/>
      <c r="I52" s="154"/>
    </row>
    <row r="53" spans="1:9" ht="22.5" customHeight="1">
      <c r="A53" s="149" t="s">
        <v>150</v>
      </c>
      <c r="B53" s="93" t="s">
        <v>151</v>
      </c>
      <c r="C53" s="91">
        <f>D53+E53</f>
        <v>36</v>
      </c>
      <c r="D53" s="91">
        <v>36</v>
      </c>
      <c r="E53" s="91"/>
      <c r="F53" s="145"/>
      <c r="G53" s="145"/>
      <c r="H53" s="146"/>
      <c r="I53" s="154"/>
    </row>
    <row r="54" spans="1:9" ht="22.5" customHeight="1">
      <c r="A54" s="149" t="s">
        <v>152</v>
      </c>
      <c r="B54" s="98" t="s">
        <v>153</v>
      </c>
      <c r="C54" s="91">
        <v>220</v>
      </c>
      <c r="D54" s="91"/>
      <c r="E54" s="91">
        <v>220</v>
      </c>
      <c r="F54" s="145"/>
      <c r="G54" s="145"/>
      <c r="H54" s="146"/>
      <c r="I54" s="154"/>
    </row>
    <row r="55" spans="1:9" ht="22.5" customHeight="1">
      <c r="A55" s="149" t="s">
        <v>154</v>
      </c>
      <c r="B55" s="97" t="s">
        <v>155</v>
      </c>
      <c r="C55" s="91">
        <f aca="true" t="shared" si="3" ref="C55:C61">D55+E55</f>
        <v>26</v>
      </c>
      <c r="D55" s="91">
        <v>6</v>
      </c>
      <c r="E55" s="91">
        <v>20</v>
      </c>
      <c r="F55" s="145"/>
      <c r="G55" s="145"/>
      <c r="H55" s="146"/>
      <c r="I55" s="154"/>
    </row>
    <row r="56" spans="1:9" ht="22.5" customHeight="1">
      <c r="A56" s="147" t="s">
        <v>156</v>
      </c>
      <c r="B56" s="93" t="s">
        <v>151</v>
      </c>
      <c r="C56" s="91">
        <f t="shared" si="3"/>
        <v>6</v>
      </c>
      <c r="D56" s="91">
        <v>6</v>
      </c>
      <c r="E56" s="91"/>
      <c r="F56" s="145"/>
      <c r="G56" s="145"/>
      <c r="H56" s="146"/>
      <c r="I56" s="154"/>
    </row>
    <row r="57" spans="1:9" ht="22.5" customHeight="1">
      <c r="A57" s="147" t="s">
        <v>157</v>
      </c>
      <c r="B57" s="93" t="s">
        <v>158</v>
      </c>
      <c r="C57" s="91">
        <v>20</v>
      </c>
      <c r="D57" s="91"/>
      <c r="E57" s="91">
        <v>20</v>
      </c>
      <c r="F57" s="145"/>
      <c r="G57" s="145"/>
      <c r="H57" s="146"/>
      <c r="I57" s="154"/>
    </row>
    <row r="58" spans="1:9" ht="22.5" customHeight="1">
      <c r="A58" s="147" t="s">
        <v>159</v>
      </c>
      <c r="B58" s="93" t="s">
        <v>160</v>
      </c>
      <c r="C58" s="91">
        <f t="shared" si="3"/>
        <v>338</v>
      </c>
      <c r="D58" s="91">
        <v>2.2</v>
      </c>
      <c r="E58" s="91">
        <v>335.8</v>
      </c>
      <c r="F58" s="145"/>
      <c r="G58" s="145"/>
      <c r="H58" s="146"/>
      <c r="I58" s="154"/>
    </row>
    <row r="59" spans="1:9" ht="22.5" customHeight="1">
      <c r="A59" s="148" t="s">
        <v>161</v>
      </c>
      <c r="B59" s="93" t="s">
        <v>151</v>
      </c>
      <c r="C59" s="91">
        <f t="shared" si="3"/>
        <v>2.2</v>
      </c>
      <c r="D59" s="91">
        <v>2.2</v>
      </c>
      <c r="E59" s="91"/>
      <c r="F59" s="145"/>
      <c r="G59" s="145"/>
      <c r="H59" s="146"/>
      <c r="I59" s="154"/>
    </row>
    <row r="60" spans="1:9" ht="22.5" customHeight="1">
      <c r="A60" s="147" t="s">
        <v>162</v>
      </c>
      <c r="B60" s="93" t="s">
        <v>163</v>
      </c>
      <c r="C60" s="91">
        <f t="shared" si="3"/>
        <v>335.8</v>
      </c>
      <c r="D60" s="91"/>
      <c r="E60" s="91">
        <v>335.8</v>
      </c>
      <c r="F60" s="145"/>
      <c r="G60" s="145"/>
      <c r="H60" s="146"/>
      <c r="I60" s="154"/>
    </row>
    <row r="61" spans="1:9" ht="22.5" customHeight="1">
      <c r="A61" s="147" t="s">
        <v>164</v>
      </c>
      <c r="B61" s="93" t="s">
        <v>165</v>
      </c>
      <c r="C61" s="91">
        <f t="shared" si="3"/>
        <v>335.8</v>
      </c>
      <c r="D61" s="91"/>
      <c r="E61" s="91">
        <v>335.8</v>
      </c>
      <c r="F61" s="145"/>
      <c r="G61" s="145"/>
      <c r="H61" s="146"/>
      <c r="I61" s="154"/>
    </row>
    <row r="62" spans="1:8" ht="31.5" customHeight="1">
      <c r="A62" s="218" t="s">
        <v>174</v>
      </c>
      <c r="B62" s="219"/>
      <c r="C62" s="219"/>
      <c r="D62" s="219"/>
      <c r="E62" s="219"/>
      <c r="F62" s="219"/>
      <c r="G62" s="219"/>
      <c r="H62" s="219"/>
    </row>
    <row r="63" ht="14.25">
      <c r="A63" s="150"/>
    </row>
    <row r="64" ht="14.25">
      <c r="A64" s="151"/>
    </row>
    <row r="65" ht="14.25">
      <c r="A65" s="151"/>
    </row>
  </sheetData>
  <sheetProtection/>
  <mergeCells count="13">
    <mergeCell ref="A1:H1"/>
    <mergeCell ref="A4:B4"/>
    <mergeCell ref="A7:B7"/>
    <mergeCell ref="A8:B8"/>
    <mergeCell ref="A62:H62"/>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
      <selection activeCell="F16" sqref="F16"/>
    </sheetView>
  </sheetViews>
  <sheetFormatPr defaultColWidth="9.00390625" defaultRowHeight="14.25"/>
  <cols>
    <col min="1" max="1" width="36.375" style="103" customWidth="1"/>
    <col min="2" max="2" width="4.00390625" style="103" customWidth="1"/>
    <col min="3" max="3" width="15.625" style="103" customWidth="1"/>
    <col min="4" max="4" width="35.75390625" style="103" customWidth="1"/>
    <col min="5" max="5" width="3.50390625" style="103" customWidth="1"/>
    <col min="6" max="6" width="15.625" style="103" customWidth="1"/>
    <col min="7" max="7" width="13.875" style="103" customWidth="1"/>
    <col min="8" max="8" width="15.625" style="103" customWidth="1"/>
    <col min="9" max="10" width="9.00390625" style="104" customWidth="1"/>
    <col min="11" max="16384" width="9.00390625" style="103" customWidth="1"/>
  </cols>
  <sheetData>
    <row r="1" ht="14.25">
      <c r="A1" s="105"/>
    </row>
    <row r="2" spans="1:10" s="101" customFormat="1" ht="18" customHeight="1">
      <c r="A2" s="184" t="s">
        <v>175</v>
      </c>
      <c r="B2" s="184"/>
      <c r="C2" s="184"/>
      <c r="D2" s="184"/>
      <c r="E2" s="184"/>
      <c r="F2" s="184"/>
      <c r="G2" s="184"/>
      <c r="H2" s="184"/>
      <c r="I2" s="135"/>
      <c r="J2" s="135"/>
    </row>
    <row r="3" spans="1:8" ht="9.75" customHeight="1">
      <c r="A3" s="106"/>
      <c r="B3" s="106"/>
      <c r="C3" s="106"/>
      <c r="D3" s="106"/>
      <c r="E3" s="106"/>
      <c r="F3" s="106"/>
      <c r="G3" s="106"/>
      <c r="H3" s="7" t="s">
        <v>176</v>
      </c>
    </row>
    <row r="4" spans="1:8" ht="15" customHeight="1">
      <c r="A4" s="8" t="s">
        <v>2</v>
      </c>
      <c r="B4" s="106"/>
      <c r="C4" s="106"/>
      <c r="D4" s="106"/>
      <c r="E4" s="106"/>
      <c r="F4" s="106"/>
      <c r="G4" s="106"/>
      <c r="H4" s="7" t="s">
        <v>3</v>
      </c>
    </row>
    <row r="5" spans="1:10" s="102" customFormat="1" ht="19.5" customHeight="1">
      <c r="A5" s="185" t="s">
        <v>4</v>
      </c>
      <c r="B5" s="186"/>
      <c r="C5" s="186"/>
      <c r="D5" s="187" t="s">
        <v>5</v>
      </c>
      <c r="E5" s="186"/>
      <c r="F5" s="229"/>
      <c r="G5" s="229"/>
      <c r="H5" s="188"/>
      <c r="I5" s="136"/>
      <c r="J5" s="136"/>
    </row>
    <row r="6" spans="1:10" s="102" customFormat="1" ht="31.5" customHeight="1">
      <c r="A6" s="169" t="s">
        <v>6</v>
      </c>
      <c r="B6" s="170" t="s">
        <v>7</v>
      </c>
      <c r="C6" s="107" t="s">
        <v>177</v>
      </c>
      <c r="D6" s="171" t="s">
        <v>6</v>
      </c>
      <c r="E6" s="170" t="s">
        <v>7</v>
      </c>
      <c r="F6" s="107" t="s">
        <v>66</v>
      </c>
      <c r="G6" s="108" t="s">
        <v>178</v>
      </c>
      <c r="H6" s="109" t="s">
        <v>179</v>
      </c>
      <c r="I6" s="136"/>
      <c r="J6" s="136"/>
    </row>
    <row r="7" spans="1:10" s="102" customFormat="1" ht="19.5" customHeight="1">
      <c r="A7" s="169" t="s">
        <v>9</v>
      </c>
      <c r="B7" s="107"/>
      <c r="C7" s="171" t="s">
        <v>10</v>
      </c>
      <c r="D7" s="171" t="s">
        <v>9</v>
      </c>
      <c r="E7" s="107"/>
      <c r="F7" s="110">
        <v>2</v>
      </c>
      <c r="G7" s="110">
        <v>3</v>
      </c>
      <c r="H7" s="111">
        <v>4</v>
      </c>
      <c r="I7" s="136"/>
      <c r="J7" s="136"/>
    </row>
    <row r="8" spans="1:10" s="102" customFormat="1" ht="19.5" customHeight="1">
      <c r="A8" s="173" t="s">
        <v>180</v>
      </c>
      <c r="B8" s="174" t="s">
        <v>10</v>
      </c>
      <c r="C8" s="113">
        <v>3578</v>
      </c>
      <c r="D8" s="175" t="s">
        <v>13</v>
      </c>
      <c r="E8" s="114">
        <v>19</v>
      </c>
      <c r="F8" s="115">
        <v>1200</v>
      </c>
      <c r="G8" s="115">
        <v>1200</v>
      </c>
      <c r="H8" s="116"/>
      <c r="I8" s="136"/>
      <c r="J8" s="136"/>
    </row>
    <row r="9" spans="1:10" s="102" customFormat="1" ht="19.5" customHeight="1">
      <c r="A9" s="117" t="s">
        <v>181</v>
      </c>
      <c r="B9" s="174" t="s">
        <v>11</v>
      </c>
      <c r="C9" s="113"/>
      <c r="D9" s="175" t="s">
        <v>16</v>
      </c>
      <c r="E9" s="114">
        <v>20</v>
      </c>
      <c r="F9" s="115"/>
      <c r="G9" s="115"/>
      <c r="H9" s="116"/>
      <c r="I9" s="136"/>
      <c r="J9" s="136"/>
    </row>
    <row r="10" spans="1:10" s="102" customFormat="1" ht="19.5" customHeight="1">
      <c r="A10" s="117"/>
      <c r="B10" s="174" t="s">
        <v>19</v>
      </c>
      <c r="C10" s="113"/>
      <c r="D10" s="175" t="s">
        <v>20</v>
      </c>
      <c r="E10" s="114">
        <v>21</v>
      </c>
      <c r="F10" s="115"/>
      <c r="G10" s="115"/>
      <c r="H10" s="116"/>
      <c r="I10" s="136"/>
      <c r="J10" s="136"/>
    </row>
    <row r="11" spans="1:10" s="102" customFormat="1" ht="19.5" customHeight="1">
      <c r="A11" s="117"/>
      <c r="B11" s="174" t="s">
        <v>23</v>
      </c>
      <c r="C11" s="113"/>
      <c r="D11" s="175" t="s">
        <v>24</v>
      </c>
      <c r="E11" s="114">
        <v>22</v>
      </c>
      <c r="F11" s="115">
        <v>68</v>
      </c>
      <c r="G11" s="115">
        <v>68</v>
      </c>
      <c r="H11" s="116"/>
      <c r="I11" s="136"/>
      <c r="J11" s="136"/>
    </row>
    <row r="12" spans="1:10" s="102" customFormat="1" ht="19.5" customHeight="1">
      <c r="A12" s="117"/>
      <c r="B12" s="174" t="s">
        <v>27</v>
      </c>
      <c r="C12" s="113"/>
      <c r="D12" s="175" t="s">
        <v>28</v>
      </c>
      <c r="E12" s="114">
        <v>23</v>
      </c>
      <c r="F12" s="115">
        <v>239</v>
      </c>
      <c r="G12" s="115">
        <v>239</v>
      </c>
      <c r="H12" s="116"/>
      <c r="I12" s="136"/>
      <c r="J12" s="136"/>
    </row>
    <row r="13" spans="1:10" s="102" customFormat="1" ht="19.5" customHeight="1">
      <c r="A13" s="117"/>
      <c r="B13" s="174" t="s">
        <v>31</v>
      </c>
      <c r="C13" s="113"/>
      <c r="D13" s="175" t="s">
        <v>32</v>
      </c>
      <c r="E13" s="114">
        <v>24</v>
      </c>
      <c r="F13" s="115"/>
      <c r="G13" s="115"/>
      <c r="H13" s="116"/>
      <c r="I13" s="136"/>
      <c r="J13" s="136"/>
    </row>
    <row r="14" spans="1:10" s="102" customFormat="1" ht="19.5" customHeight="1">
      <c r="A14" s="117"/>
      <c r="B14" s="174" t="s">
        <v>34</v>
      </c>
      <c r="C14" s="113"/>
      <c r="D14" s="118" t="s">
        <v>35</v>
      </c>
      <c r="E14" s="114">
        <v>25</v>
      </c>
      <c r="F14" s="115">
        <v>60</v>
      </c>
      <c r="G14" s="115">
        <v>60</v>
      </c>
      <c r="H14" s="116"/>
      <c r="I14" s="136"/>
      <c r="J14" s="136"/>
    </row>
    <row r="15" spans="1:10" s="102" customFormat="1" ht="19.5" customHeight="1">
      <c r="A15" s="117"/>
      <c r="B15" s="174" t="s">
        <v>37</v>
      </c>
      <c r="C15" s="113"/>
      <c r="D15" s="118" t="s">
        <v>38</v>
      </c>
      <c r="E15" s="114">
        <v>26</v>
      </c>
      <c r="F15" s="115">
        <v>130</v>
      </c>
      <c r="G15" s="115">
        <v>130</v>
      </c>
      <c r="H15" s="116"/>
      <c r="I15" s="136"/>
      <c r="J15" s="136"/>
    </row>
    <row r="16" spans="1:10" s="102" customFormat="1" ht="19.5" customHeight="1">
      <c r="A16" s="117"/>
      <c r="B16" s="174" t="s">
        <v>40</v>
      </c>
      <c r="C16" s="113"/>
      <c r="D16" s="118" t="s">
        <v>41</v>
      </c>
      <c r="E16" s="114">
        <v>27</v>
      </c>
      <c r="F16" s="115">
        <v>165</v>
      </c>
      <c r="G16" s="115">
        <v>165</v>
      </c>
      <c r="H16" s="116"/>
      <c r="I16" s="136"/>
      <c r="J16" s="136"/>
    </row>
    <row r="17" spans="1:10" s="102" customFormat="1" ht="19.5" customHeight="1">
      <c r="A17" s="117"/>
      <c r="B17" s="174" t="s">
        <v>43</v>
      </c>
      <c r="C17" s="113"/>
      <c r="D17" s="119" t="s">
        <v>44</v>
      </c>
      <c r="E17" s="114">
        <v>28</v>
      </c>
      <c r="F17" s="115">
        <v>556</v>
      </c>
      <c r="G17" s="115">
        <v>556</v>
      </c>
      <c r="H17" s="116"/>
      <c r="I17" s="136"/>
      <c r="J17" s="136"/>
    </row>
    <row r="18" spans="1:10" s="102" customFormat="1" ht="19.5" customHeight="1">
      <c r="A18" s="117"/>
      <c r="B18" s="174" t="s">
        <v>46</v>
      </c>
      <c r="C18" s="113"/>
      <c r="D18" s="118" t="s">
        <v>47</v>
      </c>
      <c r="E18" s="114">
        <v>29</v>
      </c>
      <c r="F18" s="115">
        <v>540</v>
      </c>
      <c r="G18" s="115">
        <v>540</v>
      </c>
      <c r="H18" s="116"/>
      <c r="I18" s="136"/>
      <c r="J18" s="136"/>
    </row>
    <row r="19" spans="1:10" s="102" customFormat="1" ht="19.5" customHeight="1">
      <c r="A19" s="117"/>
      <c r="B19" s="174" t="s">
        <v>49</v>
      </c>
      <c r="C19" s="113"/>
      <c r="D19" s="118" t="s">
        <v>50</v>
      </c>
      <c r="E19" s="114">
        <v>30</v>
      </c>
      <c r="F19" s="120">
        <v>620</v>
      </c>
      <c r="G19" s="120">
        <v>620</v>
      </c>
      <c r="H19" s="116"/>
      <c r="I19" s="136"/>
      <c r="J19" s="136"/>
    </row>
    <row r="20" spans="1:10" s="102" customFormat="1" ht="19.5" customHeight="1">
      <c r="A20" s="176" t="s">
        <v>52</v>
      </c>
      <c r="B20" s="174" t="s">
        <v>53</v>
      </c>
      <c r="C20" s="113">
        <f>SUM(C8:C19)</f>
        <v>3578</v>
      </c>
      <c r="D20" s="177" t="s">
        <v>54</v>
      </c>
      <c r="E20" s="114">
        <v>31</v>
      </c>
      <c r="F20" s="113">
        <f>SUM(F8:F19)</f>
        <v>3578</v>
      </c>
      <c r="G20" s="113">
        <f>SUM(F20:F20)</f>
        <v>3578</v>
      </c>
      <c r="H20" s="121"/>
      <c r="I20" s="136"/>
      <c r="J20" s="136"/>
    </row>
    <row r="21" spans="1:8" ht="19.5" customHeight="1">
      <c r="A21" s="122" t="s">
        <v>182</v>
      </c>
      <c r="B21" s="174" t="s">
        <v>57</v>
      </c>
      <c r="C21" s="113"/>
      <c r="D21" s="123" t="s">
        <v>183</v>
      </c>
      <c r="E21" s="114">
        <v>32</v>
      </c>
      <c r="F21" s="124"/>
      <c r="G21" s="114"/>
      <c r="H21" s="125"/>
    </row>
    <row r="22" spans="1:8" ht="29.25" customHeight="1">
      <c r="A22" s="122" t="s">
        <v>184</v>
      </c>
      <c r="B22" s="174" t="s">
        <v>61</v>
      </c>
      <c r="C22" s="113"/>
      <c r="D22" s="126"/>
      <c r="E22" s="114">
        <v>33</v>
      </c>
      <c r="F22" s="124"/>
      <c r="G22" s="114"/>
      <c r="H22" s="125"/>
    </row>
    <row r="23" spans="1:8" ht="14.25">
      <c r="A23" s="127" t="s">
        <v>185</v>
      </c>
      <c r="B23" s="174" t="s">
        <v>64</v>
      </c>
      <c r="C23" s="128"/>
      <c r="D23" s="129"/>
      <c r="E23" s="114">
        <v>34</v>
      </c>
      <c r="F23" s="130"/>
      <c r="G23" s="114"/>
      <c r="H23" s="131"/>
    </row>
    <row r="24" spans="1:8" ht="14.25">
      <c r="A24" s="127"/>
      <c r="B24" s="174" t="s">
        <v>67</v>
      </c>
      <c r="C24" s="128"/>
      <c r="D24" s="129"/>
      <c r="E24" s="114">
        <v>35</v>
      </c>
      <c r="F24" s="130"/>
      <c r="G24" s="114"/>
      <c r="H24" s="131"/>
    </row>
    <row r="25" spans="1:8" ht="14.25">
      <c r="A25" s="178" t="s">
        <v>66</v>
      </c>
      <c r="B25" s="179" t="s">
        <v>14</v>
      </c>
      <c r="C25" s="132">
        <f>SUM(C20:C24)</f>
        <v>3578</v>
      </c>
      <c r="D25" s="180" t="s">
        <v>66</v>
      </c>
      <c r="E25" s="133">
        <v>36</v>
      </c>
      <c r="F25" s="113">
        <f>SUM(F20:F24)</f>
        <v>3578</v>
      </c>
      <c r="G25" s="113">
        <f>SUM(G20:G24)</f>
        <v>3578</v>
      </c>
      <c r="H25" s="134"/>
    </row>
    <row r="26" spans="1:8" ht="14.25">
      <c r="A26" s="230" t="s">
        <v>186</v>
      </c>
      <c r="B26" s="231"/>
      <c r="C26" s="231"/>
      <c r="D26" s="231"/>
      <c r="E26" s="231"/>
      <c r="F26" s="231"/>
      <c r="G26" s="231"/>
      <c r="H26" s="231"/>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67"/>
  <sheetViews>
    <sheetView zoomScalePageLayoutView="0" workbookViewId="0" topLeftCell="A1">
      <selection activeCell="I27" sqref="I27"/>
    </sheetView>
  </sheetViews>
  <sheetFormatPr defaultColWidth="9.00390625" defaultRowHeight="14.25"/>
  <cols>
    <col min="1" max="1" width="4.625" style="5" customWidth="1"/>
    <col min="2" max="2" width="12.625" style="5" customWidth="1"/>
    <col min="3" max="3" width="31.00390625" style="5" customWidth="1"/>
    <col min="4" max="4" width="24.25390625" style="5" customWidth="1"/>
    <col min="5" max="5" width="20.625" style="5" customWidth="1"/>
    <col min="6" max="6" width="20.50390625" style="5" customWidth="1"/>
    <col min="7" max="16384" width="9.00390625" style="5" customWidth="1"/>
  </cols>
  <sheetData>
    <row r="1" spans="1:6" s="1" customFormat="1" ht="30" customHeight="1">
      <c r="A1" s="232" t="s">
        <v>187</v>
      </c>
      <c r="B1" s="232"/>
      <c r="C1" s="232"/>
      <c r="D1" s="232"/>
      <c r="E1" s="232"/>
      <c r="F1" s="232"/>
    </row>
    <row r="2" spans="1:6" s="2" customFormat="1" ht="10.5" customHeight="1">
      <c r="A2" s="6"/>
      <c r="B2" s="6"/>
      <c r="C2" s="6"/>
      <c r="F2" s="7" t="s">
        <v>188</v>
      </c>
    </row>
    <row r="3" spans="1:6" s="2" customFormat="1" ht="15" customHeight="1">
      <c r="A3" s="8" t="s">
        <v>71</v>
      </c>
      <c r="B3" s="6" t="s">
        <v>72</v>
      </c>
      <c r="C3" s="6"/>
      <c r="D3" s="16"/>
      <c r="E3" s="16"/>
      <c r="F3" s="7" t="s">
        <v>3</v>
      </c>
    </row>
    <row r="4" spans="1:6" s="3" customFormat="1" ht="20.25" customHeight="1">
      <c r="A4" s="233" t="s">
        <v>189</v>
      </c>
      <c r="B4" s="234"/>
      <c r="C4" s="234"/>
      <c r="D4" s="252" t="s">
        <v>54</v>
      </c>
      <c r="E4" s="255" t="s">
        <v>190</v>
      </c>
      <c r="F4" s="258" t="s">
        <v>170</v>
      </c>
    </row>
    <row r="5" spans="1:6" s="3" customFormat="1" ht="24.75" customHeight="1">
      <c r="A5" s="261" t="s">
        <v>79</v>
      </c>
      <c r="B5" s="251"/>
      <c r="C5" s="251" t="s">
        <v>80</v>
      </c>
      <c r="D5" s="253"/>
      <c r="E5" s="256"/>
      <c r="F5" s="259"/>
    </row>
    <row r="6" spans="1:6" s="3" customFormat="1" ht="18" customHeight="1">
      <c r="A6" s="261"/>
      <c r="B6" s="251"/>
      <c r="C6" s="251"/>
      <c r="D6" s="253"/>
      <c r="E6" s="256"/>
      <c r="F6" s="259"/>
    </row>
    <row r="7" spans="1:6" s="3" customFormat="1" ht="22.5" customHeight="1">
      <c r="A7" s="261"/>
      <c r="B7" s="251"/>
      <c r="C7" s="251"/>
      <c r="D7" s="254"/>
      <c r="E7" s="257"/>
      <c r="F7" s="260"/>
    </row>
    <row r="8" spans="1:6" s="3" customFormat="1" ht="22.5" customHeight="1">
      <c r="A8" s="235" t="s">
        <v>81</v>
      </c>
      <c r="B8" s="236"/>
      <c r="C8" s="237"/>
      <c r="D8" s="10">
        <v>1</v>
      </c>
      <c r="E8" s="10">
        <v>2</v>
      </c>
      <c r="F8" s="25">
        <v>3</v>
      </c>
    </row>
    <row r="9" spans="1:6" s="3" customFormat="1" ht="22.5" customHeight="1">
      <c r="A9" s="235" t="s">
        <v>66</v>
      </c>
      <c r="B9" s="236"/>
      <c r="C9" s="237"/>
      <c r="D9" s="91">
        <f>D10+D23+D27+D30+D34+D40+D44+D48+D52</f>
        <v>3578</v>
      </c>
      <c r="E9" s="92">
        <f>E10+E23+E27+E30+E34+E40+E44+E48+E52</f>
        <v>1441</v>
      </c>
      <c r="F9" s="92">
        <f>F23+F27+F30+F34+F40+F44+F48+F52</f>
        <v>2137</v>
      </c>
    </row>
    <row r="10" spans="1:6" s="3" customFormat="1" ht="22.5" customHeight="1">
      <c r="A10" s="238">
        <v>201</v>
      </c>
      <c r="B10" s="239"/>
      <c r="C10" s="93" t="s">
        <v>82</v>
      </c>
      <c r="D10" s="91">
        <f aca="true" t="shared" si="0" ref="D10:D25">E10+F10</f>
        <v>1200</v>
      </c>
      <c r="E10" s="91">
        <f>E11+E13+E15+E17+E19+E21</f>
        <v>1200</v>
      </c>
      <c r="F10" s="91"/>
    </row>
    <row r="11" spans="1:6" s="3" customFormat="1" ht="22.5" customHeight="1">
      <c r="A11" s="240" t="s">
        <v>83</v>
      </c>
      <c r="B11" s="241"/>
      <c r="C11" s="94" t="s">
        <v>84</v>
      </c>
      <c r="D11" s="95">
        <f t="shared" si="0"/>
        <v>5</v>
      </c>
      <c r="E11" s="95">
        <v>5</v>
      </c>
      <c r="F11" s="95"/>
    </row>
    <row r="12" spans="1:6" s="3" customFormat="1" ht="22.5" customHeight="1">
      <c r="A12" s="240" t="s">
        <v>85</v>
      </c>
      <c r="B12" s="241"/>
      <c r="C12" s="94" t="s">
        <v>86</v>
      </c>
      <c r="D12" s="95">
        <f t="shared" si="0"/>
        <v>5</v>
      </c>
      <c r="E12" s="95">
        <v>5</v>
      </c>
      <c r="F12" s="95"/>
    </row>
    <row r="13" spans="1:6" s="3" customFormat="1" ht="22.5" customHeight="1">
      <c r="A13" s="242" t="s">
        <v>87</v>
      </c>
      <c r="B13" s="243"/>
      <c r="C13" s="96" t="s">
        <v>88</v>
      </c>
      <c r="D13" s="95">
        <f t="shared" si="0"/>
        <v>1130</v>
      </c>
      <c r="E13" s="95">
        <v>1130</v>
      </c>
      <c r="F13" s="95"/>
    </row>
    <row r="14" spans="1:6" s="3" customFormat="1" ht="22.5" customHeight="1">
      <c r="A14" s="240" t="s">
        <v>89</v>
      </c>
      <c r="B14" s="241"/>
      <c r="C14" s="94" t="s">
        <v>86</v>
      </c>
      <c r="D14" s="95">
        <f t="shared" si="0"/>
        <v>1130</v>
      </c>
      <c r="E14" s="95">
        <v>1130</v>
      </c>
      <c r="F14" s="95"/>
    </row>
    <row r="15" spans="1:6" s="3" customFormat="1" ht="22.5" customHeight="1">
      <c r="A15" s="240" t="s">
        <v>90</v>
      </c>
      <c r="B15" s="241"/>
      <c r="C15" s="94" t="s">
        <v>91</v>
      </c>
      <c r="D15" s="95">
        <f t="shared" si="0"/>
        <v>16</v>
      </c>
      <c r="E15" s="95">
        <v>16</v>
      </c>
      <c r="F15" s="95"/>
    </row>
    <row r="16" spans="1:6" s="3" customFormat="1" ht="22.5" customHeight="1">
      <c r="A16" s="240" t="s">
        <v>92</v>
      </c>
      <c r="B16" s="241"/>
      <c r="C16" s="94" t="s">
        <v>86</v>
      </c>
      <c r="D16" s="95">
        <f t="shared" si="0"/>
        <v>16</v>
      </c>
      <c r="E16" s="95">
        <v>16</v>
      </c>
      <c r="F16" s="95"/>
    </row>
    <row r="17" spans="1:6" s="3" customFormat="1" ht="22.5" customHeight="1">
      <c r="A17" s="240" t="s">
        <v>93</v>
      </c>
      <c r="B17" s="241"/>
      <c r="C17" s="94" t="s">
        <v>94</v>
      </c>
      <c r="D17" s="95">
        <f t="shared" si="0"/>
        <v>23</v>
      </c>
      <c r="E17" s="95">
        <v>23</v>
      </c>
      <c r="F17" s="95"/>
    </row>
    <row r="18" spans="1:6" s="3" customFormat="1" ht="22.5" customHeight="1">
      <c r="A18" s="240" t="s">
        <v>95</v>
      </c>
      <c r="B18" s="241"/>
      <c r="C18" s="94" t="s">
        <v>86</v>
      </c>
      <c r="D18" s="95">
        <f t="shared" si="0"/>
        <v>23</v>
      </c>
      <c r="E18" s="95">
        <v>23</v>
      </c>
      <c r="F18" s="95"/>
    </row>
    <row r="19" spans="1:6" s="3" customFormat="1" ht="22.5" customHeight="1">
      <c r="A19" s="240" t="s">
        <v>96</v>
      </c>
      <c r="B19" s="241"/>
      <c r="C19" s="94" t="s">
        <v>97</v>
      </c>
      <c r="D19" s="95">
        <f t="shared" si="0"/>
        <v>11</v>
      </c>
      <c r="E19" s="95">
        <v>11</v>
      </c>
      <c r="F19" s="95"/>
    </row>
    <row r="20" spans="1:6" s="3" customFormat="1" ht="22.5" customHeight="1">
      <c r="A20" s="240" t="s">
        <v>98</v>
      </c>
      <c r="B20" s="241"/>
      <c r="C20" s="94" t="s">
        <v>86</v>
      </c>
      <c r="D20" s="95">
        <f t="shared" si="0"/>
        <v>11</v>
      </c>
      <c r="E20" s="95">
        <v>11</v>
      </c>
      <c r="F20" s="95"/>
    </row>
    <row r="21" spans="1:6" s="3" customFormat="1" ht="22.5" customHeight="1">
      <c r="A21" s="240" t="s">
        <v>99</v>
      </c>
      <c r="B21" s="241"/>
      <c r="C21" s="94" t="s">
        <v>100</v>
      </c>
      <c r="D21" s="95">
        <f t="shared" si="0"/>
        <v>15</v>
      </c>
      <c r="E21" s="95">
        <v>15</v>
      </c>
      <c r="F21" s="95"/>
    </row>
    <row r="22" spans="1:6" s="3" customFormat="1" ht="22.5" customHeight="1">
      <c r="A22" s="242" t="s">
        <v>101</v>
      </c>
      <c r="B22" s="243"/>
      <c r="C22" s="96" t="s">
        <v>86</v>
      </c>
      <c r="D22" s="95">
        <f t="shared" si="0"/>
        <v>15</v>
      </c>
      <c r="E22" s="95">
        <v>15</v>
      </c>
      <c r="F22" s="95"/>
    </row>
    <row r="23" spans="1:6" s="3" customFormat="1" ht="22.5" customHeight="1">
      <c r="A23" s="238" t="s">
        <v>102</v>
      </c>
      <c r="B23" s="239"/>
      <c r="C23" s="93" t="s">
        <v>24</v>
      </c>
      <c r="D23" s="91">
        <f t="shared" si="0"/>
        <v>68</v>
      </c>
      <c r="E23" s="91">
        <v>5</v>
      </c>
      <c r="F23" s="91">
        <v>63</v>
      </c>
    </row>
    <row r="24" spans="1:6" s="3" customFormat="1" ht="22.5" customHeight="1">
      <c r="A24" s="238" t="s">
        <v>103</v>
      </c>
      <c r="B24" s="239"/>
      <c r="C24" s="93" t="s">
        <v>104</v>
      </c>
      <c r="D24" s="91">
        <f t="shared" si="0"/>
        <v>68</v>
      </c>
      <c r="E24" s="91">
        <v>5</v>
      </c>
      <c r="F24" s="91">
        <v>63</v>
      </c>
    </row>
    <row r="25" spans="1:6" s="3" customFormat="1" ht="22.5" customHeight="1">
      <c r="A25" s="238" t="s">
        <v>105</v>
      </c>
      <c r="B25" s="239"/>
      <c r="C25" s="93" t="s">
        <v>86</v>
      </c>
      <c r="D25" s="91">
        <f t="shared" si="0"/>
        <v>5</v>
      </c>
      <c r="E25" s="91">
        <v>5</v>
      </c>
      <c r="F25" s="91"/>
    </row>
    <row r="26" spans="1:6" s="3" customFormat="1" ht="22.5" customHeight="1">
      <c r="A26" s="238" t="s">
        <v>106</v>
      </c>
      <c r="B26" s="239"/>
      <c r="C26" s="93" t="s">
        <v>107</v>
      </c>
      <c r="D26" s="91">
        <v>63</v>
      </c>
      <c r="E26" s="91"/>
      <c r="F26" s="91">
        <v>63</v>
      </c>
    </row>
    <row r="27" spans="1:6" s="3" customFormat="1" ht="22.5" customHeight="1">
      <c r="A27" s="238" t="s">
        <v>108</v>
      </c>
      <c r="B27" s="239"/>
      <c r="C27" s="93" t="s">
        <v>28</v>
      </c>
      <c r="D27" s="91">
        <f aca="true" t="shared" si="1" ref="D27:D32">E27+F27</f>
        <v>239</v>
      </c>
      <c r="E27" s="91"/>
      <c r="F27" s="91">
        <v>239</v>
      </c>
    </row>
    <row r="28" spans="1:6" s="3" customFormat="1" ht="22.5" customHeight="1">
      <c r="A28" s="238" t="s">
        <v>109</v>
      </c>
      <c r="B28" s="239"/>
      <c r="C28" s="93" t="s">
        <v>110</v>
      </c>
      <c r="D28" s="91">
        <f t="shared" si="1"/>
        <v>239</v>
      </c>
      <c r="E28" s="91"/>
      <c r="F28" s="91">
        <v>239</v>
      </c>
    </row>
    <row r="29" spans="1:6" s="3" customFormat="1" ht="22.5" customHeight="1">
      <c r="A29" s="244" t="s">
        <v>111</v>
      </c>
      <c r="B29" s="245"/>
      <c r="C29" s="97" t="s">
        <v>112</v>
      </c>
      <c r="D29" s="91">
        <f t="shared" si="1"/>
        <v>239</v>
      </c>
      <c r="E29" s="91"/>
      <c r="F29" s="91">
        <v>239</v>
      </c>
    </row>
    <row r="30" spans="1:6" s="3" customFormat="1" ht="22.5" customHeight="1">
      <c r="A30" s="238" t="s">
        <v>113</v>
      </c>
      <c r="B30" s="239"/>
      <c r="C30" s="93" t="s">
        <v>35</v>
      </c>
      <c r="D30" s="91">
        <f t="shared" si="1"/>
        <v>60</v>
      </c>
      <c r="E30" s="91">
        <v>5</v>
      </c>
      <c r="F30" s="91">
        <v>55</v>
      </c>
    </row>
    <row r="31" spans="1:6" s="3" customFormat="1" ht="22.5" customHeight="1">
      <c r="A31" s="238" t="s">
        <v>114</v>
      </c>
      <c r="B31" s="239"/>
      <c r="C31" s="93" t="s">
        <v>115</v>
      </c>
      <c r="D31" s="91">
        <f t="shared" si="1"/>
        <v>60</v>
      </c>
      <c r="E31" s="91">
        <v>5</v>
      </c>
      <c r="F31" s="91">
        <v>55</v>
      </c>
    </row>
    <row r="32" spans="1:6" s="3" customFormat="1" ht="22.5" customHeight="1">
      <c r="A32" s="238" t="s">
        <v>116</v>
      </c>
      <c r="B32" s="239"/>
      <c r="C32" s="93" t="s">
        <v>86</v>
      </c>
      <c r="D32" s="91">
        <f t="shared" si="1"/>
        <v>5</v>
      </c>
      <c r="E32" s="91">
        <v>5</v>
      </c>
      <c r="F32" s="91"/>
    </row>
    <row r="33" spans="1:6" s="3" customFormat="1" ht="22.5" customHeight="1">
      <c r="A33" s="238" t="s">
        <v>117</v>
      </c>
      <c r="B33" s="239"/>
      <c r="C33" s="93" t="s">
        <v>118</v>
      </c>
      <c r="D33" s="91">
        <v>55</v>
      </c>
      <c r="E33" s="91"/>
      <c r="F33" s="91">
        <v>55</v>
      </c>
    </row>
    <row r="34" spans="1:6" s="3" customFormat="1" ht="22.5" customHeight="1">
      <c r="A34" s="238" t="s">
        <v>119</v>
      </c>
      <c r="B34" s="239"/>
      <c r="C34" s="93" t="s">
        <v>38</v>
      </c>
      <c r="D34" s="91">
        <f>E34+F34</f>
        <v>130</v>
      </c>
      <c r="E34" s="91">
        <v>122.82</v>
      </c>
      <c r="F34" s="91">
        <v>7.18</v>
      </c>
    </row>
    <row r="35" spans="1:6" s="3" customFormat="1" ht="22.5" customHeight="1">
      <c r="A35" s="238" t="s">
        <v>120</v>
      </c>
      <c r="B35" s="239"/>
      <c r="C35" s="93" t="s">
        <v>121</v>
      </c>
      <c r="D35" s="91">
        <f>E35+F35</f>
        <v>121.4</v>
      </c>
      <c r="E35" s="91">
        <v>114.22</v>
      </c>
      <c r="F35" s="91">
        <v>7.18</v>
      </c>
    </row>
    <row r="36" spans="1:6" s="3" customFormat="1" ht="22.5" customHeight="1">
      <c r="A36" s="244" t="s">
        <v>122</v>
      </c>
      <c r="B36" s="245"/>
      <c r="C36" s="97" t="s">
        <v>86</v>
      </c>
      <c r="D36" s="91">
        <f>E36+F36</f>
        <v>114.22</v>
      </c>
      <c r="E36" s="91">
        <v>114.22</v>
      </c>
      <c r="F36" s="91"/>
    </row>
    <row r="37" spans="1:6" s="3" customFormat="1" ht="22.5" customHeight="1">
      <c r="A37" s="244" t="s">
        <v>123</v>
      </c>
      <c r="B37" s="245"/>
      <c r="C37" s="98" t="s">
        <v>124</v>
      </c>
      <c r="D37" s="91">
        <v>7.18</v>
      </c>
      <c r="E37" s="91"/>
      <c r="F37" s="91">
        <v>7.18</v>
      </c>
    </row>
    <row r="38" spans="1:6" s="3" customFormat="1" ht="22.5" customHeight="1">
      <c r="A38" s="238" t="s">
        <v>125</v>
      </c>
      <c r="B38" s="239"/>
      <c r="C38" s="93" t="s">
        <v>126</v>
      </c>
      <c r="D38" s="91">
        <f aca="true" t="shared" si="2" ref="D38:D46">E38+F38</f>
        <v>8.6</v>
      </c>
      <c r="E38" s="91">
        <v>8.6</v>
      </c>
      <c r="F38" s="91"/>
    </row>
    <row r="39" spans="1:6" s="3" customFormat="1" ht="22.5" customHeight="1">
      <c r="A39" s="238" t="s">
        <v>127</v>
      </c>
      <c r="B39" s="239"/>
      <c r="C39" s="93" t="s">
        <v>86</v>
      </c>
      <c r="D39" s="91">
        <f t="shared" si="2"/>
        <v>8.6</v>
      </c>
      <c r="E39" s="91">
        <v>8.6</v>
      </c>
      <c r="F39" s="91"/>
    </row>
    <row r="40" spans="1:6" s="3" customFormat="1" ht="22.5" customHeight="1">
      <c r="A40" s="238" t="s">
        <v>128</v>
      </c>
      <c r="B40" s="239"/>
      <c r="C40" s="93" t="s">
        <v>41</v>
      </c>
      <c r="D40" s="91">
        <f t="shared" si="2"/>
        <v>165</v>
      </c>
      <c r="E40" s="91">
        <v>28.6</v>
      </c>
      <c r="F40" s="91">
        <v>136.4</v>
      </c>
    </row>
    <row r="41" spans="1:6" s="3" customFormat="1" ht="22.5" customHeight="1">
      <c r="A41" s="238" t="s">
        <v>129</v>
      </c>
      <c r="B41" s="239"/>
      <c r="C41" s="93" t="s">
        <v>130</v>
      </c>
      <c r="D41" s="91">
        <f t="shared" si="2"/>
        <v>28.6</v>
      </c>
      <c r="E41" s="91">
        <v>28.6</v>
      </c>
      <c r="F41" s="91"/>
    </row>
    <row r="42" spans="1:6" s="3" customFormat="1" ht="22.5" customHeight="1">
      <c r="A42" s="99" t="s">
        <v>131</v>
      </c>
      <c r="B42" s="100"/>
      <c r="C42" s="93" t="s">
        <v>86</v>
      </c>
      <c r="D42" s="91">
        <f t="shared" si="2"/>
        <v>28.6</v>
      </c>
      <c r="E42" s="91">
        <v>28.6</v>
      </c>
      <c r="F42" s="91"/>
    </row>
    <row r="43" spans="1:6" s="3" customFormat="1" ht="22.5" customHeight="1">
      <c r="A43" s="246" t="s">
        <v>132</v>
      </c>
      <c r="B43" s="247"/>
      <c r="C43" s="98" t="s">
        <v>133</v>
      </c>
      <c r="D43" s="91">
        <f t="shared" si="2"/>
        <v>136.4</v>
      </c>
      <c r="E43" s="91"/>
      <c r="F43" s="91">
        <v>136.4</v>
      </c>
    </row>
    <row r="44" spans="1:6" s="3" customFormat="1" ht="22.5" customHeight="1">
      <c r="A44" s="238" t="s">
        <v>134</v>
      </c>
      <c r="B44" s="239"/>
      <c r="C44" s="97" t="s">
        <v>44</v>
      </c>
      <c r="D44" s="91">
        <f t="shared" si="2"/>
        <v>556</v>
      </c>
      <c r="E44" s="91">
        <v>26.18</v>
      </c>
      <c r="F44" s="91">
        <v>529.82</v>
      </c>
    </row>
    <row r="45" spans="1:6" s="3" customFormat="1" ht="22.5" customHeight="1">
      <c r="A45" s="244" t="s">
        <v>135</v>
      </c>
      <c r="B45" s="245"/>
      <c r="C45" s="93" t="s">
        <v>136</v>
      </c>
      <c r="D45" s="91">
        <f t="shared" si="2"/>
        <v>556</v>
      </c>
      <c r="E45" s="91">
        <v>26.18</v>
      </c>
      <c r="F45" s="91">
        <v>529.82</v>
      </c>
    </row>
    <row r="46" spans="1:6" s="3" customFormat="1" ht="22.5" customHeight="1">
      <c r="A46" s="238" t="s">
        <v>137</v>
      </c>
      <c r="B46" s="239"/>
      <c r="C46" s="93" t="s">
        <v>86</v>
      </c>
      <c r="D46" s="91">
        <f t="shared" si="2"/>
        <v>26.18</v>
      </c>
      <c r="E46" s="91">
        <v>26.18</v>
      </c>
      <c r="F46" s="91"/>
    </row>
    <row r="47" spans="1:6" s="3" customFormat="1" ht="22.5" customHeight="1">
      <c r="A47" s="238" t="s">
        <v>138</v>
      </c>
      <c r="B47" s="239"/>
      <c r="C47" s="93" t="s">
        <v>139</v>
      </c>
      <c r="D47" s="91">
        <v>529.82</v>
      </c>
      <c r="E47" s="91"/>
      <c r="F47" s="91">
        <v>529.82</v>
      </c>
    </row>
    <row r="48" spans="1:6" s="3" customFormat="1" ht="22.5" customHeight="1">
      <c r="A48" s="238" t="s">
        <v>140</v>
      </c>
      <c r="B48" s="239"/>
      <c r="C48" s="93" t="s">
        <v>47</v>
      </c>
      <c r="D48" s="91">
        <f>E48+F48</f>
        <v>540</v>
      </c>
      <c r="E48" s="91">
        <v>9.2</v>
      </c>
      <c r="F48" s="91">
        <v>530.8</v>
      </c>
    </row>
    <row r="49" spans="1:6" s="3" customFormat="1" ht="22.5" customHeight="1">
      <c r="A49" s="238" t="s">
        <v>141</v>
      </c>
      <c r="B49" s="239"/>
      <c r="C49" s="93" t="s">
        <v>142</v>
      </c>
      <c r="D49" s="91">
        <f>E49+F49</f>
        <v>540</v>
      </c>
      <c r="E49" s="91">
        <v>9.2</v>
      </c>
      <c r="F49" s="91">
        <v>530.8</v>
      </c>
    </row>
    <row r="50" spans="1:6" s="3" customFormat="1" ht="22.5" customHeight="1">
      <c r="A50" s="238" t="s">
        <v>143</v>
      </c>
      <c r="B50" s="239"/>
      <c r="C50" s="97" t="s">
        <v>144</v>
      </c>
      <c r="D50" s="91">
        <f>E50+F50</f>
        <v>9.2</v>
      </c>
      <c r="E50" s="91">
        <v>9.2</v>
      </c>
      <c r="F50" s="91"/>
    </row>
    <row r="51" spans="1:6" s="3" customFormat="1" ht="22.5" customHeight="1">
      <c r="A51" s="238" t="s">
        <v>145</v>
      </c>
      <c r="B51" s="239"/>
      <c r="C51" s="98" t="s">
        <v>146</v>
      </c>
      <c r="D51" s="91">
        <v>530.8</v>
      </c>
      <c r="E51" s="91"/>
      <c r="F51" s="91">
        <v>530.8</v>
      </c>
    </row>
    <row r="52" spans="1:6" s="3" customFormat="1" ht="22.5" customHeight="1">
      <c r="A52" s="244" t="s">
        <v>147</v>
      </c>
      <c r="B52" s="245"/>
      <c r="C52" s="93" t="s">
        <v>50</v>
      </c>
      <c r="D52" s="91">
        <f>E52+F52</f>
        <v>620</v>
      </c>
      <c r="E52" s="91">
        <v>44.2</v>
      </c>
      <c r="F52" s="91">
        <f>F53+F56+F59</f>
        <v>575.8</v>
      </c>
    </row>
    <row r="53" spans="1:6" s="3" customFormat="1" ht="22.5" customHeight="1">
      <c r="A53" s="238" t="s">
        <v>148</v>
      </c>
      <c r="B53" s="239"/>
      <c r="C53" s="93" t="s">
        <v>149</v>
      </c>
      <c r="D53" s="91">
        <f>E53+F53</f>
        <v>256</v>
      </c>
      <c r="E53" s="91">
        <v>36</v>
      </c>
      <c r="F53" s="91">
        <v>220</v>
      </c>
    </row>
    <row r="54" spans="1:6" s="3" customFormat="1" ht="22.5" customHeight="1">
      <c r="A54" s="238" t="s">
        <v>150</v>
      </c>
      <c r="B54" s="239"/>
      <c r="C54" s="93" t="s">
        <v>151</v>
      </c>
      <c r="D54" s="91">
        <f>E54+F54</f>
        <v>36</v>
      </c>
      <c r="E54" s="91">
        <v>36</v>
      </c>
      <c r="F54" s="91"/>
    </row>
    <row r="55" spans="1:6" s="3" customFormat="1" ht="22.5" customHeight="1">
      <c r="A55" s="244" t="s">
        <v>152</v>
      </c>
      <c r="B55" s="245"/>
      <c r="C55" s="98" t="s">
        <v>153</v>
      </c>
      <c r="D55" s="91">
        <v>220</v>
      </c>
      <c r="E55" s="91"/>
      <c r="F55" s="91">
        <v>220</v>
      </c>
    </row>
    <row r="56" spans="1:6" s="3" customFormat="1" ht="22.5" customHeight="1">
      <c r="A56" s="238" t="s">
        <v>154</v>
      </c>
      <c r="B56" s="239"/>
      <c r="C56" s="97" t="s">
        <v>155</v>
      </c>
      <c r="D56" s="91">
        <f>E56+F56</f>
        <v>26</v>
      </c>
      <c r="E56" s="91">
        <v>6</v>
      </c>
      <c r="F56" s="91">
        <v>20</v>
      </c>
    </row>
    <row r="57" spans="1:6" s="3" customFormat="1" ht="22.5" customHeight="1">
      <c r="A57" s="244" t="s">
        <v>156</v>
      </c>
      <c r="B57" s="245"/>
      <c r="C57" s="93" t="s">
        <v>151</v>
      </c>
      <c r="D57" s="91">
        <f>E57+F57</f>
        <v>6</v>
      </c>
      <c r="E57" s="91">
        <v>6</v>
      </c>
      <c r="F57" s="91"/>
    </row>
    <row r="58" spans="1:6" s="3" customFormat="1" ht="22.5" customHeight="1">
      <c r="A58" s="244" t="s">
        <v>157</v>
      </c>
      <c r="B58" s="245"/>
      <c r="C58" s="93" t="s">
        <v>158</v>
      </c>
      <c r="D58" s="91">
        <v>20</v>
      </c>
      <c r="E58" s="91"/>
      <c r="F58" s="91">
        <v>20</v>
      </c>
    </row>
    <row r="59" spans="1:6" s="3" customFormat="1" ht="22.5" customHeight="1">
      <c r="A59" s="238" t="s">
        <v>159</v>
      </c>
      <c r="B59" s="239"/>
      <c r="C59" s="93" t="s">
        <v>160</v>
      </c>
      <c r="D59" s="91">
        <f>E59+F59</f>
        <v>338</v>
      </c>
      <c r="E59" s="91">
        <v>2.2</v>
      </c>
      <c r="F59" s="91">
        <v>335.8</v>
      </c>
    </row>
    <row r="60" spans="1:6" s="3" customFormat="1" ht="22.5" customHeight="1">
      <c r="A60" s="238" t="s">
        <v>161</v>
      </c>
      <c r="B60" s="239"/>
      <c r="C60" s="93" t="s">
        <v>151</v>
      </c>
      <c r="D60" s="91">
        <f>E60+F60</f>
        <v>2.2</v>
      </c>
      <c r="E60" s="91">
        <v>2.2</v>
      </c>
      <c r="F60" s="91"/>
    </row>
    <row r="61" spans="1:6" s="3" customFormat="1" ht="22.5" customHeight="1">
      <c r="A61" s="238" t="s">
        <v>162</v>
      </c>
      <c r="B61" s="239"/>
      <c r="C61" s="93" t="s">
        <v>163</v>
      </c>
      <c r="D61" s="91">
        <f>E61+F61</f>
        <v>335.8</v>
      </c>
      <c r="E61" s="91"/>
      <c r="F61" s="91">
        <v>335.8</v>
      </c>
    </row>
    <row r="62" spans="1:6" s="3" customFormat="1" ht="22.5" customHeight="1">
      <c r="A62" s="248" t="s">
        <v>164</v>
      </c>
      <c r="B62" s="248"/>
      <c r="C62" s="93" t="s">
        <v>165</v>
      </c>
      <c r="D62" s="91">
        <f>E62+F62</f>
        <v>335.8</v>
      </c>
      <c r="E62" s="91"/>
      <c r="F62" s="91">
        <v>335.8</v>
      </c>
    </row>
    <row r="63" spans="1:6" ht="32.25" customHeight="1">
      <c r="A63" s="249" t="s">
        <v>191</v>
      </c>
      <c r="B63" s="250"/>
      <c r="C63" s="250"/>
      <c r="D63" s="250"/>
      <c r="E63" s="250"/>
      <c r="F63" s="250"/>
    </row>
    <row r="64" ht="14.25">
      <c r="A64" s="15"/>
    </row>
    <row r="65" ht="14.25">
      <c r="A65" s="15"/>
    </row>
    <row r="66" ht="14.25">
      <c r="A66" s="15"/>
    </row>
    <row r="67" ht="14.25">
      <c r="A67" s="15"/>
    </row>
  </sheetData>
  <sheetProtection/>
  <mergeCells count="62">
    <mergeCell ref="A61:B61"/>
    <mergeCell ref="A62:B62"/>
    <mergeCell ref="A63:F63"/>
    <mergeCell ref="C5:C7"/>
    <mergeCell ref="D4:D7"/>
    <mergeCell ref="E4:E7"/>
    <mergeCell ref="F4:F7"/>
    <mergeCell ref="A5:B7"/>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1:F1"/>
    <mergeCell ref="A4:C4"/>
    <mergeCell ref="A8:C8"/>
    <mergeCell ref="A9:C9"/>
    <mergeCell ref="A10:B10"/>
    <mergeCell ref="A11:B11"/>
  </mergeCells>
  <printOptions horizontalCentered="1"/>
  <pageMargins left="0.35433070866141736" right="0.35433070866141736" top="0.3541666666666667" bottom="0.275" header="0.19652777777777777" footer="0.1968503937007874"/>
  <pageSetup horizontalDpi="600" verticalDpi="600" orientation="portrait" paperSize="9" scale="5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7" sqref="C7:C8"/>
    </sheetView>
  </sheetViews>
  <sheetFormatPr defaultColWidth="9.00390625" defaultRowHeight="14.25"/>
  <cols>
    <col min="1" max="1" width="8.50390625" style="60" customWidth="1"/>
    <col min="2" max="2" width="14.875" style="60" customWidth="1"/>
    <col min="3" max="3" width="11.125" style="60" customWidth="1"/>
    <col min="4" max="4" width="8.625" style="60" customWidth="1"/>
    <col min="5" max="5" width="11.875" style="60" customWidth="1"/>
    <col min="6" max="6" width="10.75390625" style="60" customWidth="1"/>
    <col min="7" max="7" width="9.125" style="61" customWidth="1"/>
    <col min="8" max="8" width="10.625" style="61" customWidth="1"/>
    <col min="9" max="9" width="10.625" style="5" customWidth="1"/>
    <col min="10" max="16384" width="9.00390625" style="5" customWidth="1"/>
  </cols>
  <sheetData>
    <row r="1" spans="1:9" s="1" customFormat="1" ht="29.25" customHeight="1">
      <c r="A1" s="262" t="s">
        <v>192</v>
      </c>
      <c r="B1" s="262"/>
      <c r="C1" s="262"/>
      <c r="D1" s="262"/>
      <c r="E1" s="262"/>
      <c r="F1" s="262"/>
      <c r="G1" s="262"/>
      <c r="H1" s="262"/>
      <c r="I1" s="262"/>
    </row>
    <row r="2" spans="1:9" s="2" customFormat="1" ht="12.75" customHeight="1">
      <c r="A2" s="268" t="s">
        <v>2</v>
      </c>
      <c r="B2" s="268"/>
      <c r="C2" s="62"/>
      <c r="D2" s="9"/>
      <c r="E2" s="9"/>
      <c r="G2" s="63"/>
      <c r="H2" s="63"/>
      <c r="I2" s="87" t="s">
        <v>193</v>
      </c>
    </row>
    <row r="3" spans="1:9" s="2" customFormat="1" ht="17.25" customHeight="1">
      <c r="A3" s="269"/>
      <c r="B3" s="269"/>
      <c r="C3" s="62"/>
      <c r="D3" s="9"/>
      <c r="E3" s="9" t="s">
        <v>194</v>
      </c>
      <c r="G3" s="63"/>
      <c r="H3" s="63"/>
      <c r="I3" s="87" t="s">
        <v>195</v>
      </c>
    </row>
    <row r="4" spans="1:9" s="56" customFormat="1" ht="24" customHeight="1">
      <c r="A4" s="263" t="s">
        <v>196</v>
      </c>
      <c r="B4" s="263"/>
      <c r="C4" s="263"/>
      <c r="D4" s="263" t="s">
        <v>197</v>
      </c>
      <c r="E4" s="264"/>
      <c r="F4" s="264"/>
      <c r="G4" s="264"/>
      <c r="H4" s="264"/>
      <c r="I4" s="264"/>
    </row>
    <row r="5" spans="1:9" s="57" customFormat="1" ht="24" customHeight="1">
      <c r="A5" s="64" t="s">
        <v>198</v>
      </c>
      <c r="B5" s="64" t="s">
        <v>199</v>
      </c>
      <c r="C5" s="64" t="s">
        <v>177</v>
      </c>
      <c r="D5" s="64" t="s">
        <v>198</v>
      </c>
      <c r="E5" s="64" t="s">
        <v>199</v>
      </c>
      <c r="F5" s="64" t="s">
        <v>177</v>
      </c>
      <c r="G5" s="64" t="s">
        <v>198</v>
      </c>
      <c r="H5" s="64" t="s">
        <v>199</v>
      </c>
      <c r="I5" s="64" t="s">
        <v>177</v>
      </c>
    </row>
    <row r="6" spans="1:9" s="58" customFormat="1" ht="24" customHeight="1">
      <c r="A6" s="65">
        <v>301</v>
      </c>
      <c r="B6" s="65" t="s">
        <v>200</v>
      </c>
      <c r="C6" s="66">
        <f>SUM(C7:C20)</f>
        <v>862.3000000000001</v>
      </c>
      <c r="D6" s="65">
        <v>302</v>
      </c>
      <c r="E6" s="65" t="s">
        <v>201</v>
      </c>
      <c r="F6" s="66">
        <f>SUM(F7:F33)</f>
        <v>533.2</v>
      </c>
      <c r="G6" s="65">
        <v>310</v>
      </c>
      <c r="H6" s="65" t="s">
        <v>202</v>
      </c>
      <c r="I6" s="79">
        <f>SUM(I7:I22)</f>
        <v>0</v>
      </c>
    </row>
    <row r="7" spans="1:9" s="58" customFormat="1" ht="24" customHeight="1">
      <c r="A7" s="67">
        <v>30101</v>
      </c>
      <c r="B7" s="67" t="s">
        <v>203</v>
      </c>
      <c r="C7" s="68">
        <v>257.3</v>
      </c>
      <c r="D7" s="67">
        <v>30201</v>
      </c>
      <c r="E7" s="67" t="s">
        <v>204</v>
      </c>
      <c r="F7" s="68">
        <v>52.3</v>
      </c>
      <c r="G7" s="67">
        <v>31001</v>
      </c>
      <c r="H7" s="67" t="s">
        <v>205</v>
      </c>
      <c r="I7" s="88"/>
    </row>
    <row r="8" spans="1:9" s="58" customFormat="1" ht="24" customHeight="1">
      <c r="A8" s="67">
        <v>30102</v>
      </c>
      <c r="B8" s="69" t="s">
        <v>206</v>
      </c>
      <c r="C8" s="68">
        <v>200.4</v>
      </c>
      <c r="D8" s="67">
        <v>30202</v>
      </c>
      <c r="E8" s="67" t="s">
        <v>207</v>
      </c>
      <c r="F8" s="68">
        <v>88.6</v>
      </c>
      <c r="G8" s="67">
        <v>31002</v>
      </c>
      <c r="H8" s="67" t="s">
        <v>208</v>
      </c>
      <c r="I8" s="88"/>
    </row>
    <row r="9" spans="1:9" s="58" customFormat="1" ht="24" customHeight="1">
      <c r="A9" s="67">
        <v>30103</v>
      </c>
      <c r="B9" s="69" t="s">
        <v>209</v>
      </c>
      <c r="C9" s="68">
        <v>29.1</v>
      </c>
      <c r="D9" s="70">
        <v>30203</v>
      </c>
      <c r="E9" s="71" t="s">
        <v>210</v>
      </c>
      <c r="F9" s="68">
        <v>1.5</v>
      </c>
      <c r="G9" s="67">
        <v>31003</v>
      </c>
      <c r="H9" s="67" t="s">
        <v>211</v>
      </c>
      <c r="I9" s="88"/>
    </row>
    <row r="10" spans="1:9" s="58" customFormat="1" ht="24" customHeight="1">
      <c r="A10" s="67">
        <v>30104</v>
      </c>
      <c r="B10" s="67" t="s">
        <v>212</v>
      </c>
      <c r="C10" s="68"/>
      <c r="D10" s="67">
        <v>30204</v>
      </c>
      <c r="E10" s="67" t="s">
        <v>213</v>
      </c>
      <c r="F10" s="68"/>
      <c r="G10" s="67">
        <v>31005</v>
      </c>
      <c r="H10" s="67" t="s">
        <v>214</v>
      </c>
      <c r="I10" s="88"/>
    </row>
    <row r="11" spans="1:9" s="58" customFormat="1" ht="24" customHeight="1">
      <c r="A11" s="67">
        <v>30106</v>
      </c>
      <c r="B11" s="67" t="s">
        <v>215</v>
      </c>
      <c r="C11" s="68">
        <v>45</v>
      </c>
      <c r="D11" s="67">
        <v>30205</v>
      </c>
      <c r="E11" s="67" t="s">
        <v>216</v>
      </c>
      <c r="F11" s="68"/>
      <c r="G11" s="67">
        <v>31006</v>
      </c>
      <c r="H11" s="67" t="s">
        <v>217</v>
      </c>
      <c r="I11" s="88"/>
    </row>
    <row r="12" spans="1:9" s="58" customFormat="1" ht="24" customHeight="1">
      <c r="A12" s="67">
        <v>30107</v>
      </c>
      <c r="B12" s="67" t="s">
        <v>218</v>
      </c>
      <c r="C12" s="68"/>
      <c r="D12" s="67">
        <v>30206</v>
      </c>
      <c r="E12" s="67" t="s">
        <v>219</v>
      </c>
      <c r="F12" s="68">
        <v>9.2</v>
      </c>
      <c r="G12" s="67">
        <v>31007</v>
      </c>
      <c r="H12" s="67" t="s">
        <v>220</v>
      </c>
      <c r="I12" s="88"/>
    </row>
    <row r="13" spans="1:9" s="58" customFormat="1" ht="24" customHeight="1">
      <c r="A13" s="67">
        <v>30108</v>
      </c>
      <c r="B13" s="67" t="s">
        <v>221</v>
      </c>
      <c r="C13" s="68">
        <v>133.4</v>
      </c>
      <c r="D13" s="67">
        <v>30207</v>
      </c>
      <c r="E13" s="67" t="s">
        <v>222</v>
      </c>
      <c r="F13" s="68">
        <v>2.3</v>
      </c>
      <c r="G13" s="67">
        <v>31008</v>
      </c>
      <c r="H13" s="67" t="s">
        <v>223</v>
      </c>
      <c r="I13" s="88"/>
    </row>
    <row r="14" spans="1:9" s="58" customFormat="1" ht="24" customHeight="1">
      <c r="A14" s="67">
        <v>30109</v>
      </c>
      <c r="B14" s="67" t="s">
        <v>224</v>
      </c>
      <c r="C14" s="68">
        <v>20.2</v>
      </c>
      <c r="D14" s="67">
        <v>30208</v>
      </c>
      <c r="E14" s="67" t="s">
        <v>225</v>
      </c>
      <c r="F14" s="68"/>
      <c r="G14" s="67">
        <v>31009</v>
      </c>
      <c r="H14" s="67" t="s">
        <v>226</v>
      </c>
      <c r="I14" s="88"/>
    </row>
    <row r="15" spans="1:9" s="58" customFormat="1" ht="24" customHeight="1">
      <c r="A15" s="67">
        <v>30110</v>
      </c>
      <c r="B15" s="67" t="s">
        <v>227</v>
      </c>
      <c r="C15" s="68">
        <v>44.3</v>
      </c>
      <c r="D15" s="67">
        <v>30209</v>
      </c>
      <c r="E15" s="67" t="s">
        <v>228</v>
      </c>
      <c r="F15" s="68"/>
      <c r="G15" s="67">
        <v>31010</v>
      </c>
      <c r="H15" s="67" t="s">
        <v>229</v>
      </c>
      <c r="I15" s="88"/>
    </row>
    <row r="16" spans="1:9" s="58" customFormat="1" ht="24" customHeight="1">
      <c r="A16" s="67">
        <v>30111</v>
      </c>
      <c r="B16" s="67" t="s">
        <v>230</v>
      </c>
      <c r="C16" s="68"/>
      <c r="D16" s="70">
        <v>30211</v>
      </c>
      <c r="E16" s="71" t="s">
        <v>231</v>
      </c>
      <c r="F16" s="68"/>
      <c r="G16" s="67">
        <v>31011</v>
      </c>
      <c r="H16" s="67" t="s">
        <v>232</v>
      </c>
      <c r="I16" s="88"/>
    </row>
    <row r="17" spans="1:9" s="58" customFormat="1" ht="24" customHeight="1">
      <c r="A17" s="67">
        <v>30112</v>
      </c>
      <c r="B17" s="67" t="s">
        <v>233</v>
      </c>
      <c r="C17" s="68">
        <v>25.2</v>
      </c>
      <c r="D17" s="70">
        <v>30212</v>
      </c>
      <c r="E17" s="71" t="s">
        <v>234</v>
      </c>
      <c r="F17" s="68"/>
      <c r="G17" s="67">
        <v>31012</v>
      </c>
      <c r="H17" s="67" t="s">
        <v>235</v>
      </c>
      <c r="I17" s="88"/>
    </row>
    <row r="18" spans="1:9" s="58" customFormat="1" ht="24" customHeight="1">
      <c r="A18" s="67">
        <v>30113</v>
      </c>
      <c r="B18" s="71" t="s">
        <v>236</v>
      </c>
      <c r="C18" s="68">
        <v>107.4</v>
      </c>
      <c r="D18" s="70">
        <v>30213</v>
      </c>
      <c r="E18" s="71" t="s">
        <v>237</v>
      </c>
      <c r="F18" s="68">
        <v>33.3</v>
      </c>
      <c r="G18" s="67">
        <v>31013</v>
      </c>
      <c r="H18" s="67" t="s">
        <v>238</v>
      </c>
      <c r="I18" s="88"/>
    </row>
    <row r="19" spans="1:9" s="58" customFormat="1" ht="24" customHeight="1">
      <c r="A19" s="67">
        <v>30114</v>
      </c>
      <c r="B19" s="71" t="s">
        <v>239</v>
      </c>
      <c r="C19" s="68"/>
      <c r="D19" s="70">
        <v>30214</v>
      </c>
      <c r="E19" s="71" t="s">
        <v>240</v>
      </c>
      <c r="F19" s="68">
        <v>1.5</v>
      </c>
      <c r="G19" s="67">
        <v>31019</v>
      </c>
      <c r="H19" s="67" t="s">
        <v>241</v>
      </c>
      <c r="I19" s="88"/>
    </row>
    <row r="20" spans="1:9" s="58" customFormat="1" ht="24" customHeight="1">
      <c r="A20" s="67">
        <v>30199</v>
      </c>
      <c r="B20" s="71" t="s">
        <v>242</v>
      </c>
      <c r="C20" s="68"/>
      <c r="D20" s="70">
        <v>30215</v>
      </c>
      <c r="E20" s="71" t="s">
        <v>243</v>
      </c>
      <c r="F20" s="68">
        <v>4.3</v>
      </c>
      <c r="G20" s="67">
        <v>31021</v>
      </c>
      <c r="H20" s="67" t="s">
        <v>244</v>
      </c>
      <c r="I20" s="88"/>
    </row>
    <row r="21" spans="1:9" s="58" customFormat="1" ht="24" customHeight="1">
      <c r="A21" s="72">
        <v>303</v>
      </c>
      <c r="B21" s="73" t="s">
        <v>245</v>
      </c>
      <c r="C21" s="66">
        <f>SUM(C22:C32)</f>
        <v>45.5</v>
      </c>
      <c r="D21" s="70">
        <v>30216</v>
      </c>
      <c r="E21" s="71" t="s">
        <v>246</v>
      </c>
      <c r="F21" s="68">
        <v>8.4</v>
      </c>
      <c r="G21" s="67">
        <v>31022</v>
      </c>
      <c r="H21" s="67" t="s">
        <v>247</v>
      </c>
      <c r="I21" s="88"/>
    </row>
    <row r="22" spans="1:9" s="58" customFormat="1" ht="24" customHeight="1">
      <c r="A22" s="70">
        <v>30301</v>
      </c>
      <c r="B22" s="71" t="s">
        <v>248</v>
      </c>
      <c r="C22" s="74"/>
      <c r="D22" s="70">
        <v>30217</v>
      </c>
      <c r="E22" s="71" t="s">
        <v>249</v>
      </c>
      <c r="F22" s="68">
        <v>57</v>
      </c>
      <c r="G22" s="67">
        <v>31099</v>
      </c>
      <c r="H22" s="67" t="s">
        <v>250</v>
      </c>
      <c r="I22" s="88"/>
    </row>
    <row r="23" spans="1:9" s="58" customFormat="1" ht="24" customHeight="1">
      <c r="A23" s="70">
        <v>30302</v>
      </c>
      <c r="B23" s="71" t="s">
        <v>251</v>
      </c>
      <c r="C23" s="68">
        <v>1.7</v>
      </c>
      <c r="D23" s="70">
        <v>30218</v>
      </c>
      <c r="E23" s="71" t="s">
        <v>252</v>
      </c>
      <c r="F23" s="68">
        <v>67.8</v>
      </c>
      <c r="G23" s="72">
        <v>312</v>
      </c>
      <c r="H23" s="73" t="s">
        <v>253</v>
      </c>
      <c r="I23" s="79">
        <f>SUM(I24:I28)</f>
        <v>0</v>
      </c>
    </row>
    <row r="24" spans="1:9" s="58" customFormat="1" ht="24" customHeight="1">
      <c r="A24" s="70">
        <v>30303</v>
      </c>
      <c r="B24" s="71" t="s">
        <v>254</v>
      </c>
      <c r="C24" s="68"/>
      <c r="D24" s="70">
        <v>20224</v>
      </c>
      <c r="E24" s="71" t="s">
        <v>255</v>
      </c>
      <c r="F24" s="68"/>
      <c r="G24" s="67">
        <v>31201</v>
      </c>
      <c r="H24" s="67" t="s">
        <v>256</v>
      </c>
      <c r="I24" s="88"/>
    </row>
    <row r="25" spans="1:9" s="58" customFormat="1" ht="24" customHeight="1">
      <c r="A25" s="70">
        <v>30304</v>
      </c>
      <c r="B25" s="71" t="s">
        <v>257</v>
      </c>
      <c r="C25" s="68">
        <v>9.8</v>
      </c>
      <c r="D25" s="70">
        <v>20225</v>
      </c>
      <c r="E25" s="71" t="s">
        <v>258</v>
      </c>
      <c r="F25" s="68"/>
      <c r="G25" s="67">
        <v>31203</v>
      </c>
      <c r="H25" s="67" t="s">
        <v>259</v>
      </c>
      <c r="I25" s="88"/>
    </row>
    <row r="26" spans="1:9" s="58" customFormat="1" ht="24" customHeight="1">
      <c r="A26" s="70">
        <v>30305</v>
      </c>
      <c r="B26" s="71" t="s">
        <v>260</v>
      </c>
      <c r="C26" s="68">
        <v>17</v>
      </c>
      <c r="D26" s="70">
        <v>30226</v>
      </c>
      <c r="E26" s="71" t="s">
        <v>261</v>
      </c>
      <c r="F26" s="68">
        <v>46.7</v>
      </c>
      <c r="G26" s="67">
        <v>31204</v>
      </c>
      <c r="H26" s="67" t="s">
        <v>262</v>
      </c>
      <c r="I26" s="88"/>
    </row>
    <row r="27" spans="1:9" s="58" customFormat="1" ht="24" customHeight="1">
      <c r="A27" s="70">
        <v>30306</v>
      </c>
      <c r="B27" s="71" t="s">
        <v>263</v>
      </c>
      <c r="C27" s="68"/>
      <c r="D27" s="70">
        <v>30227</v>
      </c>
      <c r="E27" s="71" t="s">
        <v>264</v>
      </c>
      <c r="F27" s="68">
        <v>61</v>
      </c>
      <c r="G27" s="67">
        <v>31205</v>
      </c>
      <c r="H27" s="67" t="s">
        <v>265</v>
      </c>
      <c r="I27" s="88"/>
    </row>
    <row r="28" spans="1:9" s="58" customFormat="1" ht="24" customHeight="1">
      <c r="A28" s="70">
        <v>30307</v>
      </c>
      <c r="B28" s="75" t="s">
        <v>266</v>
      </c>
      <c r="C28" s="68"/>
      <c r="D28" s="70">
        <v>30228</v>
      </c>
      <c r="E28" s="71" t="s">
        <v>267</v>
      </c>
      <c r="F28" s="76">
        <v>38.8</v>
      </c>
      <c r="G28" s="67">
        <v>31206</v>
      </c>
      <c r="H28" s="67" t="s">
        <v>268</v>
      </c>
      <c r="I28" s="88"/>
    </row>
    <row r="29" spans="1:9" s="58" customFormat="1" ht="24" customHeight="1">
      <c r="A29" s="70">
        <v>30308</v>
      </c>
      <c r="B29" s="71" t="s">
        <v>269</v>
      </c>
      <c r="C29" s="68">
        <v>17</v>
      </c>
      <c r="D29" s="70">
        <v>30229</v>
      </c>
      <c r="E29" s="71" t="s">
        <v>270</v>
      </c>
      <c r="F29" s="76"/>
      <c r="G29" s="77">
        <v>313</v>
      </c>
      <c r="H29" s="65" t="s">
        <v>271</v>
      </c>
      <c r="I29" s="79">
        <f>SUM(I30:I31)</f>
        <v>0</v>
      </c>
    </row>
    <row r="30" spans="1:9" s="58" customFormat="1" ht="24" customHeight="1">
      <c r="A30" s="70">
        <v>30309</v>
      </c>
      <c r="B30" s="71" t="s">
        <v>272</v>
      </c>
      <c r="C30" s="74"/>
      <c r="D30" s="70">
        <v>30231</v>
      </c>
      <c r="E30" s="71" t="s">
        <v>273</v>
      </c>
      <c r="F30" s="76"/>
      <c r="G30" s="78">
        <v>31302</v>
      </c>
      <c r="H30" s="67" t="s">
        <v>274</v>
      </c>
      <c r="I30" s="88"/>
    </row>
    <row r="31" spans="1:9" s="58" customFormat="1" ht="24" customHeight="1">
      <c r="A31" s="70">
        <v>30310</v>
      </c>
      <c r="B31" s="71" t="s">
        <v>275</v>
      </c>
      <c r="C31" s="74"/>
      <c r="D31" s="70">
        <v>30239</v>
      </c>
      <c r="E31" s="71" t="s">
        <v>276</v>
      </c>
      <c r="F31" s="68">
        <v>36.5</v>
      </c>
      <c r="G31" s="78">
        <v>31303</v>
      </c>
      <c r="H31" s="67" t="s">
        <v>277</v>
      </c>
      <c r="I31" s="88"/>
    </row>
    <row r="32" spans="1:9" s="58" customFormat="1" ht="24" customHeight="1">
      <c r="A32" s="70">
        <v>30399</v>
      </c>
      <c r="B32" s="71" t="s">
        <v>278</v>
      </c>
      <c r="C32" s="74"/>
      <c r="D32" s="70">
        <v>30240</v>
      </c>
      <c r="E32" s="71" t="s">
        <v>279</v>
      </c>
      <c r="F32" s="76"/>
      <c r="G32" s="65">
        <v>399</v>
      </c>
      <c r="H32" s="65" t="s">
        <v>280</v>
      </c>
      <c r="I32" s="79">
        <f>SUM(I33:I35)</f>
        <v>0</v>
      </c>
    </row>
    <row r="33" spans="1:9" s="58" customFormat="1" ht="24" customHeight="1">
      <c r="A33" s="75"/>
      <c r="B33" s="75"/>
      <c r="C33" s="74"/>
      <c r="D33" s="70">
        <v>30299</v>
      </c>
      <c r="E33" s="70" t="s">
        <v>281</v>
      </c>
      <c r="F33" s="68">
        <v>24</v>
      </c>
      <c r="G33" s="70">
        <v>39906</v>
      </c>
      <c r="H33" s="67" t="s">
        <v>282</v>
      </c>
      <c r="I33" s="88"/>
    </row>
    <row r="34" spans="1:9" s="58" customFormat="1" ht="24" customHeight="1">
      <c r="A34" s="75"/>
      <c r="B34" s="75"/>
      <c r="C34" s="74"/>
      <c r="D34" s="65">
        <v>307</v>
      </c>
      <c r="E34" s="65" t="s">
        <v>283</v>
      </c>
      <c r="F34" s="79">
        <f>SUM(F35:F36)</f>
        <v>0</v>
      </c>
      <c r="G34" s="70">
        <v>39907</v>
      </c>
      <c r="H34" s="67" t="s">
        <v>284</v>
      </c>
      <c r="I34" s="89"/>
    </row>
    <row r="35" spans="1:9" s="58" customFormat="1" ht="38.25" customHeight="1">
      <c r="A35" s="75"/>
      <c r="B35" s="75"/>
      <c r="C35" s="74"/>
      <c r="D35" s="67">
        <v>30701</v>
      </c>
      <c r="E35" s="67" t="s">
        <v>285</v>
      </c>
      <c r="F35" s="80"/>
      <c r="G35" s="70">
        <v>39908</v>
      </c>
      <c r="H35" s="67" t="s">
        <v>286</v>
      </c>
      <c r="I35" s="89"/>
    </row>
    <row r="36" spans="1:9" s="58" customFormat="1" ht="24" customHeight="1">
      <c r="A36" s="75"/>
      <c r="B36" s="75"/>
      <c r="C36" s="74"/>
      <c r="D36" s="67">
        <v>30702</v>
      </c>
      <c r="E36" s="67" t="s">
        <v>287</v>
      </c>
      <c r="F36" s="80"/>
      <c r="G36" s="70">
        <v>39999</v>
      </c>
      <c r="H36" s="67" t="s">
        <v>280</v>
      </c>
      <c r="I36" s="88"/>
    </row>
    <row r="37" spans="1:9" s="58" customFormat="1" ht="24" customHeight="1">
      <c r="A37" s="81" t="s">
        <v>288</v>
      </c>
      <c r="B37" s="81"/>
      <c r="C37" s="66">
        <f>C21+C6</f>
        <v>907.8000000000001</v>
      </c>
      <c r="D37" s="265" t="s">
        <v>289</v>
      </c>
      <c r="E37" s="266"/>
      <c r="F37" s="266"/>
      <c r="G37" s="266"/>
      <c r="H37" s="267"/>
      <c r="I37" s="90">
        <f>F6+F34+I6+I29+I23+I32</f>
        <v>533.2</v>
      </c>
    </row>
    <row r="38" spans="1:9" s="58" customFormat="1" ht="30" customHeight="1">
      <c r="A38" s="59"/>
      <c r="B38" s="59"/>
      <c r="C38" s="82"/>
      <c r="D38" s="82"/>
      <c r="E38" s="82"/>
      <c r="F38" s="83"/>
      <c r="G38" s="84"/>
      <c r="H38" s="84"/>
      <c r="I38" s="59"/>
    </row>
    <row r="39" spans="3:8" s="58" customFormat="1" ht="30" customHeight="1">
      <c r="C39" s="82"/>
      <c r="D39" s="82"/>
      <c r="E39" s="82"/>
      <c r="F39" s="83"/>
      <c r="G39" s="85"/>
      <c r="H39" s="85"/>
    </row>
    <row r="40" spans="3:8" s="58" customFormat="1" ht="30" customHeight="1">
      <c r="C40" s="82"/>
      <c r="D40" s="82"/>
      <c r="E40" s="82"/>
      <c r="F40" s="83"/>
      <c r="G40" s="85"/>
      <c r="H40" s="85"/>
    </row>
    <row r="41" spans="1:9" s="59" customFormat="1" ht="30" customHeight="1">
      <c r="A41" s="58"/>
      <c r="B41" s="58"/>
      <c r="C41" s="82"/>
      <c r="D41" s="82"/>
      <c r="E41" s="82"/>
      <c r="F41" s="86"/>
      <c r="G41" s="85"/>
      <c r="H41" s="85"/>
      <c r="I41" s="58"/>
    </row>
    <row r="42" spans="3:8" s="58" customFormat="1" ht="30" customHeight="1">
      <c r="C42" s="82"/>
      <c r="D42" s="82"/>
      <c r="E42" s="82"/>
      <c r="F42" s="83"/>
      <c r="G42" s="85"/>
      <c r="H42" s="85"/>
    </row>
    <row r="43" spans="3:8" s="58" customFormat="1" ht="30" customHeight="1">
      <c r="C43" s="82"/>
      <c r="D43" s="82"/>
      <c r="E43" s="82"/>
      <c r="F43" s="83"/>
      <c r="G43" s="85"/>
      <c r="H43" s="85"/>
    </row>
    <row r="44" spans="3:8" s="58" customFormat="1" ht="30" customHeight="1">
      <c r="C44" s="82"/>
      <c r="D44" s="82"/>
      <c r="E44" s="82"/>
      <c r="F44" s="83"/>
      <c r="G44" s="85"/>
      <c r="H44" s="85"/>
    </row>
    <row r="45" spans="3:8" s="58" customFormat="1" ht="30" customHeight="1">
      <c r="C45" s="82"/>
      <c r="D45" s="82"/>
      <c r="E45" s="82"/>
      <c r="F45" s="83"/>
      <c r="G45" s="85"/>
      <c r="H45" s="85"/>
    </row>
    <row r="46" spans="3:8" s="58" customFormat="1" ht="30" customHeight="1">
      <c r="C46" s="82"/>
      <c r="D46" s="82"/>
      <c r="E46" s="82"/>
      <c r="F46" s="83"/>
      <c r="G46" s="85"/>
      <c r="H46" s="85"/>
    </row>
    <row r="47" spans="1:9" s="58" customFormat="1" ht="30" customHeight="1">
      <c r="A47" s="60"/>
      <c r="B47" s="60"/>
      <c r="C47" s="82"/>
      <c r="D47" s="82"/>
      <c r="E47" s="82"/>
      <c r="F47" s="83"/>
      <c r="G47" s="61"/>
      <c r="H47" s="61"/>
      <c r="I47" s="5"/>
    </row>
    <row r="48" spans="1:9" s="58" customFormat="1" ht="30" customHeight="1">
      <c r="A48" s="60"/>
      <c r="B48" s="60"/>
      <c r="C48" s="82"/>
      <c r="D48" s="82"/>
      <c r="E48" s="82"/>
      <c r="F48" s="83"/>
      <c r="G48" s="61"/>
      <c r="H48" s="61"/>
      <c r="I48" s="5"/>
    </row>
    <row r="49" spans="1:9" s="58" customFormat="1" ht="30" customHeight="1">
      <c r="A49" s="60"/>
      <c r="B49" s="60"/>
      <c r="C49" s="82"/>
      <c r="D49" s="82"/>
      <c r="E49" s="82"/>
      <c r="F49" s="83"/>
      <c r="G49" s="61"/>
      <c r="H49" s="61"/>
      <c r="I49" s="5"/>
    </row>
    <row r="50" ht="14.25">
      <c r="C50" s="8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0">
      <selection activeCell="C9" sqref="C9"/>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270" t="s">
        <v>290</v>
      </c>
      <c r="C2" s="270"/>
      <c r="D2" s="270"/>
      <c r="E2" s="270"/>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291</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292</v>
      </c>
      <c r="C4" s="34"/>
      <c r="E4" s="32" t="s">
        <v>293</v>
      </c>
      <c r="F4" s="35"/>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4.5" customHeight="1">
      <c r="B5" s="36" t="s">
        <v>294</v>
      </c>
      <c r="C5" s="37" t="s">
        <v>295</v>
      </c>
      <c r="D5" s="37" t="s">
        <v>8</v>
      </c>
      <c r="E5" s="38" t="s">
        <v>296</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row>
    <row r="6" spans="2:240" ht="34.5" customHeight="1">
      <c r="B6" s="40" t="s">
        <v>297</v>
      </c>
      <c r="C6" s="41">
        <v>57.5</v>
      </c>
      <c r="D6" s="42">
        <v>57</v>
      </c>
      <c r="E6" s="43" t="s">
        <v>298</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row>
    <row r="7" spans="2:240" ht="34.5" customHeight="1">
      <c r="B7" s="44" t="s">
        <v>299</v>
      </c>
      <c r="C7" s="183">
        <v>0</v>
      </c>
      <c r="D7" s="42">
        <v>0</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row>
    <row r="8" spans="2:240" ht="34.5" customHeight="1">
      <c r="B8" s="44" t="s">
        <v>300</v>
      </c>
      <c r="C8" s="183">
        <v>0</v>
      </c>
      <c r="D8" s="42">
        <f>SUM(D9:D10)</f>
        <v>0</v>
      </c>
      <c r="E8" s="47" t="s">
        <v>301</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row>
    <row r="9" spans="2:240" ht="34.5" customHeight="1">
      <c r="B9" s="44" t="s">
        <v>302</v>
      </c>
      <c r="C9" s="183"/>
      <c r="D9" s="42"/>
      <c r="E9" s="4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row>
    <row r="10" spans="2:240" ht="34.5" customHeight="1">
      <c r="B10" s="44" t="s">
        <v>303</v>
      </c>
      <c r="C10" s="183"/>
      <c r="D10" s="42"/>
      <c r="E10" s="48"/>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row>
    <row r="11" spans="2:240" ht="34.5" customHeight="1">
      <c r="B11" s="44" t="s">
        <v>304</v>
      </c>
      <c r="C11" s="183">
        <v>57.5</v>
      </c>
      <c r="D11" s="42">
        <v>57</v>
      </c>
      <c r="E11" s="43" t="s">
        <v>298</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row>
    <row r="12" spans="2:240" ht="34.5" customHeight="1">
      <c r="B12" s="49" t="s">
        <v>305</v>
      </c>
      <c r="C12" s="50"/>
      <c r="D12" s="51"/>
      <c r="E12" s="52"/>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row>
    <row r="13" spans="2:240" ht="34.5" customHeight="1">
      <c r="B13" s="44" t="s">
        <v>306</v>
      </c>
      <c r="C13" s="45"/>
      <c r="D13" s="51"/>
      <c r="E13" s="52"/>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row>
    <row r="14" spans="2:240" ht="34.5" customHeight="1">
      <c r="B14" s="44" t="s">
        <v>307</v>
      </c>
      <c r="C14" s="45"/>
      <c r="D14" s="51"/>
      <c r="E14" s="52"/>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row>
    <row r="15" spans="2:240" ht="34.5" customHeight="1">
      <c r="B15" s="44" t="s">
        <v>308</v>
      </c>
      <c r="C15" s="45"/>
      <c r="D15" s="51"/>
      <c r="E15" s="52"/>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row>
    <row r="16" spans="2:240" ht="34.5" customHeight="1">
      <c r="B16" s="44" t="s">
        <v>309</v>
      </c>
      <c r="C16" s="45"/>
      <c r="D16" s="42"/>
      <c r="E16" s="52"/>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row>
    <row r="17" spans="2:5" ht="34.5" customHeight="1">
      <c r="B17" s="44" t="s">
        <v>310</v>
      </c>
      <c r="C17" s="45"/>
      <c r="D17" s="42">
        <v>1985</v>
      </c>
      <c r="E17" s="52"/>
    </row>
    <row r="18" spans="2:5" ht="34.5" customHeight="1">
      <c r="B18" s="44" t="s">
        <v>311</v>
      </c>
      <c r="C18" s="45"/>
      <c r="D18" s="42">
        <v>19986</v>
      </c>
      <c r="E18" s="52"/>
    </row>
    <row r="19" spans="2:5" ht="14.25">
      <c r="B19" s="53" t="s">
        <v>312</v>
      </c>
      <c r="C19" s="53"/>
      <c r="D19" s="53"/>
      <c r="E19" s="54"/>
    </row>
    <row r="20" spans="2:5" ht="18.75" customHeight="1">
      <c r="B20" s="55" t="s">
        <v>313</v>
      </c>
      <c r="C20" s="55"/>
      <c r="D20" s="55"/>
      <c r="E20" s="54"/>
    </row>
    <row r="21" spans="2:5" ht="37.5" customHeight="1">
      <c r="B21" s="271" t="s">
        <v>314</v>
      </c>
      <c r="C21" s="271"/>
      <c r="D21" s="271"/>
      <c r="E21" s="5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K12" sqref="K12"/>
    </sheetView>
  </sheetViews>
  <sheetFormatPr defaultColWidth="9.00390625" defaultRowHeight="14.25"/>
  <cols>
    <col min="1" max="1" width="4.625" style="5" customWidth="1"/>
    <col min="2" max="2" width="13.00390625" style="5" customWidth="1"/>
    <col min="3" max="3" width="11.00390625" style="5" customWidth="1"/>
    <col min="4" max="9" width="16.625" style="5" customWidth="1"/>
    <col min="10" max="16384" width="9.00390625" style="5" customWidth="1"/>
  </cols>
  <sheetData>
    <row r="1" spans="1:9" s="1" customFormat="1" ht="30" customHeight="1">
      <c r="A1" s="232" t="s">
        <v>315</v>
      </c>
      <c r="B1" s="232"/>
      <c r="C1" s="232"/>
      <c r="D1" s="232"/>
      <c r="E1" s="232"/>
      <c r="F1" s="232"/>
      <c r="G1" s="232"/>
      <c r="H1" s="232"/>
      <c r="I1" s="232"/>
    </row>
    <row r="2" spans="1:9" s="2" customFormat="1" ht="10.5" customHeight="1">
      <c r="A2" s="6"/>
      <c r="B2" s="6"/>
      <c r="C2" s="6"/>
      <c r="I2" s="7" t="s">
        <v>316</v>
      </c>
    </row>
    <row r="3" spans="1:9" s="2" customFormat="1" ht="15" customHeight="1">
      <c r="A3" s="8" t="s">
        <v>71</v>
      </c>
      <c r="B3" s="6" t="s">
        <v>322</v>
      </c>
      <c r="C3" s="6"/>
      <c r="D3" s="16"/>
      <c r="E3" s="16"/>
      <c r="F3" s="16"/>
      <c r="G3" s="16"/>
      <c r="H3" s="9"/>
      <c r="I3" s="7" t="s">
        <v>3</v>
      </c>
    </row>
    <row r="4" spans="1:9" s="3" customFormat="1" ht="20.25" customHeight="1">
      <c r="A4" s="233" t="s">
        <v>189</v>
      </c>
      <c r="B4" s="234"/>
      <c r="C4" s="234"/>
      <c r="D4" s="252" t="s">
        <v>317</v>
      </c>
      <c r="E4" s="255" t="s">
        <v>318</v>
      </c>
      <c r="F4" s="274" t="s">
        <v>319</v>
      </c>
      <c r="G4" s="275"/>
      <c r="H4" s="275"/>
      <c r="I4" s="258" t="s">
        <v>183</v>
      </c>
    </row>
    <row r="5" spans="1:9" s="3" customFormat="1" ht="27" customHeight="1">
      <c r="A5" s="261" t="s">
        <v>79</v>
      </c>
      <c r="B5" s="251"/>
      <c r="C5" s="251" t="s">
        <v>80</v>
      </c>
      <c r="D5" s="253"/>
      <c r="E5" s="256"/>
      <c r="F5" s="256" t="s">
        <v>320</v>
      </c>
      <c r="G5" s="256" t="s">
        <v>190</v>
      </c>
      <c r="H5" s="253" t="s">
        <v>170</v>
      </c>
      <c r="I5" s="259"/>
    </row>
    <row r="6" spans="1:9" s="3" customFormat="1" ht="18" customHeight="1">
      <c r="A6" s="261"/>
      <c r="B6" s="251"/>
      <c r="C6" s="251"/>
      <c r="D6" s="253"/>
      <c r="E6" s="256"/>
      <c r="F6" s="256"/>
      <c r="G6" s="256"/>
      <c r="H6" s="253"/>
      <c r="I6" s="259"/>
    </row>
    <row r="7" spans="1:9" s="3" customFormat="1" ht="22.5" customHeight="1">
      <c r="A7" s="261"/>
      <c r="B7" s="251"/>
      <c r="C7" s="251"/>
      <c r="D7" s="254"/>
      <c r="E7" s="257"/>
      <c r="F7" s="257"/>
      <c r="G7" s="257"/>
      <c r="H7" s="254"/>
      <c r="I7" s="260"/>
    </row>
    <row r="8" spans="1:9" s="3" customFormat="1" ht="22.5" customHeight="1">
      <c r="A8" s="235" t="s">
        <v>81</v>
      </c>
      <c r="B8" s="236"/>
      <c r="C8" s="237"/>
      <c r="D8" s="10">
        <v>1</v>
      </c>
      <c r="E8" s="10">
        <v>2</v>
      </c>
      <c r="F8" s="10">
        <v>3</v>
      </c>
      <c r="G8" s="10">
        <v>4</v>
      </c>
      <c r="H8" s="11">
        <v>5</v>
      </c>
      <c r="I8" s="25">
        <v>6</v>
      </c>
    </row>
    <row r="9" spans="1:9" s="3" customFormat="1" ht="22.5" customHeight="1">
      <c r="A9" s="276" t="s">
        <v>66</v>
      </c>
      <c r="B9" s="277"/>
      <c r="C9" s="278"/>
      <c r="D9" s="12">
        <v>0</v>
      </c>
      <c r="E9" s="12">
        <v>0</v>
      </c>
      <c r="F9" s="12">
        <v>0</v>
      </c>
      <c r="G9" s="12">
        <v>0</v>
      </c>
      <c r="H9" s="17">
        <v>0</v>
      </c>
      <c r="I9" s="26">
        <v>0</v>
      </c>
    </row>
    <row r="10" spans="1:9" s="4" customFormat="1" ht="22.5" customHeight="1">
      <c r="A10" s="261"/>
      <c r="B10" s="251"/>
      <c r="C10" s="18"/>
      <c r="D10" s="13"/>
      <c r="E10" s="13"/>
      <c r="F10" s="13"/>
      <c r="G10" s="14"/>
      <c r="H10" s="19"/>
      <c r="I10" s="27"/>
    </row>
    <row r="11" spans="1:9" s="4" customFormat="1" ht="22.5" customHeight="1">
      <c r="A11" s="261"/>
      <c r="B11" s="251"/>
      <c r="C11" s="20"/>
      <c r="D11" s="13"/>
      <c r="E11" s="13"/>
      <c r="F11" s="13"/>
      <c r="G11" s="13"/>
      <c r="H11" s="21"/>
      <c r="I11" s="27"/>
    </row>
    <row r="12" spans="1:9" s="4" customFormat="1" ht="22.5" customHeight="1">
      <c r="A12" s="261"/>
      <c r="B12" s="251"/>
      <c r="C12" s="18"/>
      <c r="D12" s="13"/>
      <c r="E12" s="13"/>
      <c r="F12" s="13"/>
      <c r="G12" s="13"/>
      <c r="H12" s="21"/>
      <c r="I12" s="27"/>
    </row>
    <row r="13" spans="1:9" s="4" customFormat="1" ht="22.5" customHeight="1">
      <c r="A13" s="261"/>
      <c r="B13" s="251"/>
      <c r="C13" s="20"/>
      <c r="D13" s="13"/>
      <c r="E13" s="13"/>
      <c r="F13" s="13"/>
      <c r="G13" s="13"/>
      <c r="H13" s="21"/>
      <c r="I13" s="27"/>
    </row>
    <row r="14" spans="1:9" s="4" customFormat="1" ht="22.5" customHeight="1">
      <c r="A14" s="261"/>
      <c r="B14" s="251"/>
      <c r="C14" s="20"/>
      <c r="D14" s="13"/>
      <c r="E14" s="13"/>
      <c r="F14" s="13"/>
      <c r="G14" s="13"/>
      <c r="H14" s="21"/>
      <c r="I14" s="27"/>
    </row>
    <row r="15" spans="1:9" s="4" customFormat="1" ht="22.5" customHeight="1">
      <c r="A15" s="272"/>
      <c r="B15" s="273"/>
      <c r="C15" s="22"/>
      <c r="D15" s="23"/>
      <c r="E15" s="23"/>
      <c r="F15" s="23"/>
      <c r="G15" s="23"/>
      <c r="H15" s="24"/>
      <c r="I15" s="28"/>
    </row>
    <row r="16" spans="1:9" ht="32.25" customHeight="1">
      <c r="A16" s="249" t="s">
        <v>321</v>
      </c>
      <c r="B16" s="250"/>
      <c r="C16" s="250"/>
      <c r="D16" s="250"/>
      <c r="E16" s="250"/>
      <c r="F16" s="250"/>
      <c r="G16" s="250"/>
      <c r="H16" s="250"/>
      <c r="I16" s="250"/>
    </row>
    <row r="17" ht="14.25">
      <c r="A17" s="15"/>
    </row>
    <row r="18" ht="14.25">
      <c r="A18" s="15"/>
    </row>
    <row r="19" ht="14.25">
      <c r="A19" s="15"/>
    </row>
    <row r="20" ht="14.25">
      <c r="A20" s="15"/>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2020-08-18T01:55:13Z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