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7" activeTab="15"/>
  </bookViews>
  <sheets>
    <sheet name="目录" sheetId="1" r:id="rId1"/>
    <sheet name="表一 " sheetId="18" r:id="rId2"/>
    <sheet name="表二" sheetId="22" r:id="rId3"/>
    <sheet name="表三" sheetId="19" r:id="rId4"/>
    <sheet name="表四" sheetId="5" r:id="rId5"/>
    <sheet name="表五" sheetId="20" r:id="rId6"/>
    <sheet name="表六" sheetId="7" r:id="rId7"/>
    <sheet name="表七" sheetId="8" r:id="rId8"/>
    <sheet name="表八" sheetId="9" r:id="rId9"/>
    <sheet name="表九" sheetId="10" r:id="rId10"/>
    <sheet name="表十 " sheetId="2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  <sheet name="Sheet1" sheetId="17" r:id="rId17"/>
  </sheets>
  <externalReferences>
    <externalReference r:id="rId18"/>
  </externalReferences>
  <definedNames>
    <definedName name="_xlnm.Print_Titles" localSheetId="8">表八!$2:$4</definedName>
    <definedName name="_xlnm.Print_Titles" localSheetId="9">表九!$1:$4</definedName>
    <definedName name="_xlnm.Print_Titles" localSheetId="12">表十二!$2:$5</definedName>
    <definedName name="_xlnm.Print_Titles" localSheetId="4">表四!$2:$3</definedName>
    <definedName name="_xlnm.Print_Titles" localSheetId="1">'表一 '!$1:$4</definedName>
    <definedName name="地区名称">[1]封面!$B$2:$B$6</definedName>
    <definedName name="_xlnm.Print_Titles" localSheetId="5">表五!$1:$5</definedName>
    <definedName name="_xlnm.Print_Area" localSheetId="10">'表十 '!$A$1:$B$72</definedName>
    <definedName name="_xlnm.Print_Titles" localSheetId="10">'表十 '!$1:$5</definedName>
    <definedName name="_xlnm.Print_Titles" localSheetId="2">表二!$1:$5</definedName>
  </definedNames>
  <calcPr calcId="144525" calcMode="manual"/>
</workbook>
</file>

<file path=xl/sharedStrings.xml><?xml version="1.0" encoding="utf-8"?>
<sst xmlns="http://schemas.openxmlformats.org/spreadsheetml/2006/main" count="1917" uniqueCount="1362">
  <si>
    <r>
      <rPr>
        <b/>
        <sz val="18"/>
        <rFont val="宋体"/>
        <charset val="134"/>
      </rPr>
      <t>目</t>
    </r>
    <r>
      <rPr>
        <b/>
        <sz val="18"/>
        <rFont val="Times New Roman"/>
        <charset val="134"/>
      </rPr>
      <t xml:space="preserve">           </t>
    </r>
    <r>
      <rPr>
        <b/>
        <sz val="18"/>
        <rFont val="宋体"/>
        <charset val="134"/>
      </rPr>
      <t>录</t>
    </r>
    <r>
      <rPr>
        <b/>
        <sz val="18"/>
        <rFont val="宋体"/>
        <charset val="134"/>
      </rPr>
      <t xml:space="preserve"></t>
    </r>
  </si>
  <si>
    <t>表一：</t>
  </si>
  <si>
    <t>2021年汨罗市一般公共预算收入表</t>
  </si>
  <si>
    <t>表二：</t>
  </si>
  <si>
    <t>2021年汨罗市一般公共预算支出表</t>
  </si>
  <si>
    <t>表三：</t>
  </si>
  <si>
    <t>2021年汨罗市一般公共预算支出明细表</t>
  </si>
  <si>
    <t>表四：</t>
  </si>
  <si>
    <t>表五：</t>
  </si>
  <si>
    <t>2021年汨罗市政府性基金支出预算表</t>
  </si>
  <si>
    <t>表六：</t>
  </si>
  <si>
    <t>表七：</t>
  </si>
  <si>
    <t>表八：</t>
  </si>
  <si>
    <t>表九：</t>
  </si>
  <si>
    <t>表十：</t>
  </si>
  <si>
    <t>2021年汨罗市一般公共预算税收返还和转移支付预算情况表</t>
  </si>
  <si>
    <t>表十一：</t>
  </si>
  <si>
    <t>表十二：</t>
  </si>
  <si>
    <t>表十三：</t>
  </si>
  <si>
    <t>表十四：</t>
  </si>
  <si>
    <t>表十五：</t>
  </si>
  <si>
    <t>表一</t>
  </si>
  <si>
    <t>单位：万元</t>
  </si>
  <si>
    <t>项目</t>
  </si>
  <si>
    <t>预算数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</si>
  <si>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</si>
  <si>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</si>
  <si>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</si>
  <si>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</si>
  <si>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</si>
  <si>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</si>
  <si>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</si>
  <si>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</si>
  <si>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</si>
  <si>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</si>
  <si>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</si>
  <si>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</si>
  <si>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</si>
  <si>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</si>
  <si>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</si>
  <si>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</si>
  <si>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</si>
  <si>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</si>
  <si>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</si>
  <si>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</si>
  <si>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</si>
  <si>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</si>
  <si>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</si>
  <si>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</si>
  <si>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</si>
  <si>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</si>
  <si>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</si>
  <si>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</si>
  <si>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表二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</si>
  <si>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</si>
  <si>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</si>
  <si>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</si>
  <si>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</si>
  <si>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</si>
  <si>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</si>
  <si>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</si>
  <si>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</si>
  <si>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</si>
  <si>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</si>
  <si>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纪检监察事务</t>
  </si>
  <si>
    <t xml:space="preserve">    商贸事务</t>
  </si>
  <si>
    <t xml:space="preserve">    知识产权事务</t>
  </si>
  <si>
    <t xml:space="preserve">    民族事务</t>
  </si>
  <si>
    <t xml:space="preserve">    港澳台事务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</si>
  <si>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</si>
  <si>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</si>
  <si>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</si>
  <si>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</si>
  <si>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</si>
  <si>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</si>
  <si>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</si>
  <si>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</si>
  <si>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</si>
  <si>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网信事务</t>
  </si>
  <si>
    <t xml:space="preserve">    市场监督管理事务</t>
  </si>
  <si>
    <t xml:space="preserve">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</si>
  <si>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</si>
  <si>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</si>
  <si>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</si>
  <si>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</si>
  <si>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</si>
  <si>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其他国防支出</t>
  </si>
  <si>
    <t>四、公共安全支出</t>
  </si>
  <si>
    <t xml:space="preserve">    武装警察部队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</si>
  <si>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</si>
  <si>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</si>
  <si>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</si>
  <si>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</si>
  <si>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</si>
  <si>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</si>
  <si>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</si>
  <si>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</si>
  <si>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</si>
  <si>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</si>
  <si>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</si>
  <si>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</si>
  <si>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</si>
  <si>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</si>
  <si>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</si>
  <si>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</si>
  <si>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</si>
  <si>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</si>
  <si>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</si>
  <si>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</si>
  <si>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</si>
  <si>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</si>
  <si>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</si>
  <si>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</si>
  <si>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</si>
  <si>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</si>
  <si>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</si>
  <si>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</si>
  <si>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</si>
  <si>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</si>
  <si>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</si>
  <si>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</si>
  <si>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>七、文化旅游体育与传媒支出</t>
  </si>
  <si>
    <t xml:space="preserve">    文化和旅游</t>
  </si>
  <si>
    <t xml:space="preserve">    文物</t>
  </si>
  <si>
    <t xml:space="preserve">    体育</t>
  </si>
  <si>
    <t xml:space="preserve">    新闻出版电影</t>
  </si>
  <si>
    <t xml:space="preserve">    广播电视</t>
  </si>
  <si>
    <t xml:space="preserve">    其他文化旅游体育与传媒支出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</si>
  <si>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</si>
  <si>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</si>
  <si>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</si>
  <si>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</si>
  <si>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行政事业单位养老支出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</si>
  <si>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</si>
  <si>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</si>
  <si>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</si>
  <si>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</si>
  <si>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</si>
  <si>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</si>
  <si>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</si>
  <si>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</si>
  <si>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</si>
  <si>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</si>
  <si>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</si>
  <si>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</si>
  <si>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财政对基本养老保险基金的补助</t>
  </si>
  <si>
    <t xml:space="preserve">    财政对其他社会保险基金的补助</t>
  </si>
  <si>
    <t xml:space="preserve">    退役军人管理事务</t>
  </si>
  <si>
    <t xml:space="preserve">    财政代缴社会保险费支出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</si>
  <si>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</si>
  <si>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</si>
  <si>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</si>
  <si>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</si>
  <si>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</si>
  <si>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</si>
  <si>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</si>
  <si>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</si>
  <si>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</si>
  <si>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</si>
  <si>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</si>
  <si>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</si>
  <si>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医疗保障管理事务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</si>
  <si>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</si>
  <si>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</si>
  <si>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</si>
  <si>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</si>
  <si>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</si>
  <si>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</si>
  <si>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</si>
  <si>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</si>
  <si>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退耕还林还草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</si>
  <si>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</si>
  <si>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</si>
  <si>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</si>
  <si>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</si>
  <si>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</si>
  <si>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</si>
  <si>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</si>
  <si>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</si>
  <si>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</si>
  <si>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十一、城乡社区支出</t>
  </si>
  <si>
    <t xml:space="preserve">    城乡社区管理事务</t>
  </si>
  <si>
    <t xml:space="preserve">    城乡社区规划与管理</t>
  </si>
  <si>
    <t xml:space="preserve">    城乡社区公共设施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</si>
  <si>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</si>
  <si>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</si>
  <si>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</si>
  <si>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</si>
  <si>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</si>
  <si>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林业和草原</t>
  </si>
  <si>
    <t xml:space="preserve">    水利</t>
  </si>
  <si>
    <t xml:space="preserve">    扶贫</t>
  </si>
  <si>
    <t xml:space="preserve">    农村综合改革</t>
  </si>
  <si>
    <t xml:space="preserve">    普惠金融发展支出</t>
  </si>
  <si>
    <t xml:space="preserve">    目标价格补贴</t>
  </si>
  <si>
    <t xml:space="preserve">    其他农林水支出</t>
  </si>
  <si>
    <t>十三、交通运输支出</t>
  </si>
  <si>
    <t xml:space="preserve">    公路水路运输</t>
  </si>
  <si>
    <t xml:space="preserve">    铁路运输</t>
  </si>
  <si>
    <t xml:space="preserve">    民用航空运输</t>
  </si>
  <si>
    <t xml:space="preserve">    成品油价格改革对交通运输的补贴</t>
  </si>
  <si>
    <t xml:space="preserve">    邮政业支出</t>
  </si>
  <si>
    <t xml:space="preserve">    车辆购置税支出</t>
  </si>
  <si>
    <t xml:space="preserve">    其他交通运输支出</t>
  </si>
  <si>
    <t>十四、资源勘探工业信息等支出</t>
  </si>
  <si>
    <t xml:space="preserve">    资源勘探开发</t>
  </si>
  <si>
    <t xml:space="preserve">    制造业</t>
  </si>
  <si>
    <t xml:space="preserve">    建筑业</t>
  </si>
  <si>
    <t xml:space="preserve">    工业和信息产业监管</t>
  </si>
  <si>
    <t xml:space="preserve">    国有资产监管</t>
  </si>
  <si>
    <t xml:space="preserve">    支持中小企业发展和管理支出</t>
  </si>
  <si>
    <t xml:space="preserve">    其他资源勘探工业信息等支出</t>
  </si>
  <si>
    <t>十五、商业服务业等支出</t>
  </si>
  <si>
    <t xml:space="preserve">    商业流通事务</t>
  </si>
  <si>
    <t xml:space="preserve">    涉外发展服务支出</t>
  </si>
  <si>
    <t xml:space="preserve">    其他商业服务业等支出</t>
  </si>
  <si>
    <t>十六、金融支出</t>
  </si>
  <si>
    <t xml:space="preserve">    金融部门行政支出</t>
  </si>
  <si>
    <t xml:space="preserve">    金融部门监管支出</t>
  </si>
  <si>
    <t xml:space="preserve">    金融发展支出</t>
  </si>
  <si>
    <t xml:space="preserve">    金融调控支出</t>
  </si>
  <si>
    <t xml:space="preserve">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</si>
  <si>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</si>
  <si>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</si>
  <si>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</si>
  <si>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</si>
  <si>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</si>
  <si>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</si>
  <si>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</si>
  <si>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</si>
  <si>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</si>
  <si>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</si>
  <si>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</si>
  <si>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</si>
  <si>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气象事务</t>
  </si>
  <si>
    <t xml:space="preserve">    其他自然资源海洋气象等支出</t>
  </si>
  <si>
    <t>十九、住房保障支出</t>
  </si>
  <si>
    <t xml:space="preserve">    保障性安居工程支出</t>
  </si>
  <si>
    <t xml:space="preserve">    住房改革支出</t>
  </si>
  <si>
    <t xml:space="preserve">    城乡社区住宅</t>
  </si>
  <si>
    <t>二十、粮油物资储备支出</t>
  </si>
  <si>
    <t xml:space="preserve">    粮油物资事务</t>
  </si>
  <si>
    <t xml:space="preserve">    能源储备</t>
  </si>
  <si>
    <t xml:space="preserve">    粮油储备</t>
  </si>
  <si>
    <t xml:space="preserve">    重要商品储备</t>
  </si>
  <si>
    <t>二十一、灾害防治及应急管理支出</t>
  </si>
  <si>
    <t xml:space="preserve">    应急管理事务</t>
  </si>
  <si>
    <t xml:space="preserve">    消防事务</t>
  </si>
  <si>
    <t xml:space="preserve">    森林消防事务</t>
  </si>
  <si>
    <t xml:space="preserve">    煤矿安全</t>
  </si>
  <si>
    <t xml:space="preserve">    地震事务</t>
  </si>
  <si>
    <t xml:space="preserve">    自然灾害防治</t>
  </si>
  <si>
    <t xml:space="preserve">    自然灾害救灾及恢复重建支出</t>
  </si>
  <si>
    <t xml:space="preserve">    其他灾害防治及应急管理支出</t>
  </si>
  <si>
    <t>二十一、预备费</t>
  </si>
  <si>
    <t>二十二、债务付息支出</t>
  </si>
  <si>
    <t xml:space="preserve">      地方政府一般债务付息支出</t>
  </si>
  <si>
    <t>二十三、债务发行费用支出</t>
  </si>
  <si>
    <t>二十四、其他支出</t>
  </si>
  <si>
    <t xml:space="preserve">      年初预留</t>
  </si>
  <si>
    <t xml:space="preserve">      其他支出</t>
  </si>
  <si>
    <t>表三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</si>
  <si>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</si>
  <si>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</si>
  <si>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</si>
  <si>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</si>
  <si>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</si>
  <si>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</si>
  <si>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</si>
  <si>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</si>
  <si>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</si>
  <si>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</si>
  <si>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</si>
  <si>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</si>
  <si>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</si>
  <si>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</si>
  <si>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</si>
  <si>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</si>
  <si>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</si>
  <si>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</si>
  <si>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</si>
  <si>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</si>
  <si>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</si>
  <si>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</si>
  <si>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</si>
  <si>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</si>
  <si>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</si>
  <si>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</si>
  <si>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</si>
  <si>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</si>
  <si>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</si>
  <si>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</si>
  <si>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</si>
  <si>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</si>
  <si>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</si>
  <si>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</si>
  <si>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</si>
  <si>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</si>
  <si>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</si>
  <si>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</si>
  <si>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</si>
  <si>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税收业务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</si>
  <si>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</si>
  <si>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</si>
  <si>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</si>
  <si>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</si>
  <si>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</si>
  <si>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</si>
  <si>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</si>
  <si>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</si>
  <si>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</si>
  <si>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</si>
  <si>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</si>
  <si>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</si>
  <si>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</si>
  <si>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</si>
  <si>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</si>
  <si>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</si>
  <si>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</si>
  <si>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</si>
  <si>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</si>
  <si>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</si>
  <si>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</si>
  <si>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</si>
  <si>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</si>
  <si>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</si>
  <si>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</si>
  <si>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</si>
  <si>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</si>
  <si>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</si>
  <si>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  民族工作专项</t>
  </si>
  <si>
    <t xml:space="preserve">      其他民族事务支出</t>
  </si>
  <si>
    <t xml:space="preserve">      港澳事务</t>
  </si>
  <si>
    <t xml:space="preserve">      台湾事务</t>
  </si>
  <si>
    <t xml:space="preserve">      其他港澳台事务支出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</si>
  <si>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</si>
  <si>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</si>
  <si>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</si>
  <si>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工会事务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</si>
  <si>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</si>
  <si>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</si>
  <si>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</si>
  <si>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公务员事务</t>
  </si>
  <si>
    <t xml:space="preserve">      其他组织事务支出</t>
  </si>
  <si>
    <t xml:space="preserve">      宣传管理</t>
  </si>
  <si>
    <t xml:space="preserve">      其他宣传事务支出</t>
  </si>
  <si>
    <t xml:space="preserve">      宗教事务</t>
  </si>
  <si>
    <t xml:space="preserve">      华侨事务</t>
  </si>
  <si>
    <t xml:space="preserve">      其他统战事务支出</t>
  </si>
  <si>
    <t xml:space="preserve">      其他对外联络事务支出</t>
  </si>
  <si>
    <t xml:space="preserve">      其他共产党事务支出</t>
  </si>
  <si>
    <t xml:space="preserve">      信息安全事务</t>
  </si>
  <si>
    <t xml:space="preserve">      其他网信事务支出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</si>
  <si>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</si>
  <si>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</si>
  <si>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</si>
  <si>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</si>
  <si>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</si>
  <si>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</si>
  <si>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</si>
  <si>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</si>
  <si>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</si>
  <si>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  国家赔偿费用支出</t>
  </si>
  <si>
    <t xml:space="preserve">      其他一般公共服务支出</t>
  </si>
  <si>
    <t xml:space="preserve">    对外宣传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</si>
  <si>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</si>
  <si>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</si>
  <si>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</si>
  <si>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</si>
  <si>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</si>
  <si>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</si>
  <si>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</si>
  <si>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</si>
  <si>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</si>
  <si>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  武装警察部队</t>
  </si>
  <si>
    <t xml:space="preserve">      其他武装警察部队支出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</si>
  <si>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</si>
  <si>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</si>
  <si>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</si>
  <si>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</si>
  <si>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</si>
  <si>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  安全业务</t>
  </si>
  <si>
    <t xml:space="preserve">      其他国家安全支出</t>
  </si>
  <si>
    <t xml:space="preserve">      “两房”建设</t>
  </si>
  <si>
    <t xml:space="preserve">      检查监督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</si>
  <si>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</si>
  <si>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</si>
  <si>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</si>
  <si>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</si>
  <si>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</si>
  <si>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</si>
  <si>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</si>
  <si>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</si>
  <si>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</si>
  <si>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</si>
  <si>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</si>
  <si>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</si>
  <si>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</si>
  <si>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</si>
  <si>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</si>
  <si>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</si>
  <si>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</si>
  <si>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</si>
  <si>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</si>
  <si>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</si>
  <si>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</si>
  <si>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  保密技术</t>
  </si>
  <si>
    <t xml:space="preserve">      保密管理</t>
  </si>
  <si>
    <t xml:space="preserve">      其他国家保密支出</t>
  </si>
  <si>
    <t xml:space="preserve">      缉私业务</t>
  </si>
  <si>
    <t xml:space="preserve">      其他缉私警察支出</t>
  </si>
  <si>
    <t xml:space="preserve">      国家司法救助支出</t>
  </si>
  <si>
    <t xml:space="preserve">      其他公共安全支出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</si>
  <si>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</si>
  <si>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</si>
  <si>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</si>
  <si>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</si>
  <si>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</si>
  <si>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</si>
  <si>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</si>
  <si>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</si>
  <si>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</si>
  <si>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</si>
  <si>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</si>
  <si>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</si>
  <si>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</si>
  <si>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</si>
  <si>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</si>
  <si>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</si>
  <si>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</si>
  <si>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</si>
  <si>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</si>
  <si>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</si>
  <si>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</si>
  <si>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</si>
  <si>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</si>
  <si>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</si>
  <si>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</si>
  <si>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</si>
  <si>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</si>
  <si>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</si>
  <si>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</si>
  <si>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</si>
  <si>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</si>
  <si>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</si>
  <si>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</si>
  <si>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</si>
  <si>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</si>
  <si>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</si>
  <si>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</si>
  <si>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  其他科学技术管理事务支出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</si>
  <si>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</si>
  <si>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</si>
  <si>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</si>
  <si>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</si>
  <si>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</si>
  <si>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</si>
  <si>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</si>
  <si>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</si>
  <si>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</si>
  <si>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</si>
  <si>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</si>
  <si>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</si>
  <si>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</si>
  <si>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</si>
  <si>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</si>
  <si>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</si>
  <si>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</si>
  <si>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</si>
  <si>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</si>
  <si>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</si>
  <si>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</si>
  <si>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</si>
  <si>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</si>
  <si>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</si>
  <si>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</si>
  <si>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</si>
  <si>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</si>
  <si>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</si>
  <si>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</si>
  <si>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</si>
  <si>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科技重大专项</t>
  </si>
  <si>
    <t xml:space="preserve">      重点研发计划</t>
  </si>
  <si>
    <t xml:space="preserve">      其他科技重大项目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</si>
  <si>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</si>
  <si>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</si>
  <si>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</si>
  <si>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</si>
  <si>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</si>
  <si>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</si>
  <si>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</si>
  <si>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</si>
  <si>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</si>
  <si>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</si>
  <si>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</si>
  <si>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</si>
  <si>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</si>
  <si>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</si>
  <si>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</si>
  <si>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</si>
  <si>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</si>
  <si>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</si>
  <si>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</si>
  <si>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</si>
  <si>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</si>
  <si>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</si>
  <si>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</si>
  <si>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</si>
  <si>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</si>
  <si>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</si>
  <si>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</si>
  <si>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</si>
  <si>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</si>
  <si>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</si>
  <si>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</si>
  <si>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</si>
  <si>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</si>
  <si>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</si>
  <si>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</si>
  <si>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</si>
  <si>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</si>
  <si>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</si>
  <si>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</si>
  <si>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</si>
  <si>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</si>
  <si>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</si>
  <si>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</si>
  <si>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</si>
  <si>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</si>
  <si>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</si>
  <si>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</si>
  <si>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</si>
  <si>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</si>
  <si>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</si>
  <si>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</si>
  <si>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</si>
  <si>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</si>
  <si>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</si>
  <si>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</si>
  <si>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</si>
  <si>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  用一般公共预算补充基金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</si>
  <si>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</si>
  <si>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</si>
  <si>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</si>
  <si>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</si>
  <si>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</si>
  <si>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</si>
  <si>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</si>
  <si>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</si>
  <si>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</si>
  <si>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</si>
  <si>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</si>
  <si>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</si>
  <si>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</si>
  <si>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</si>
  <si>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</si>
  <si>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</si>
  <si>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</si>
  <si>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</si>
  <si>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</si>
  <si>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</si>
  <si>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</si>
  <si>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</si>
  <si>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</si>
  <si>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</si>
  <si>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</si>
  <si>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</si>
  <si>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</si>
  <si>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</si>
  <si>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</si>
  <si>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</si>
  <si>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</si>
  <si>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</si>
  <si>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</si>
  <si>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</si>
  <si>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</si>
  <si>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</si>
  <si>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</si>
  <si>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</si>
  <si>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</si>
  <si>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</si>
  <si>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</si>
  <si>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</si>
  <si>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</si>
  <si>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</si>
  <si>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</si>
  <si>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其他红十字事业支出</t>
  </si>
  <si>
    <t xml:space="preserve">      城市最低生活保障金支出</t>
  </si>
  <si>
    <t xml:space="preserve">      农村最低生活保障金支出</t>
  </si>
  <si>
    <t xml:space="preserve">      临时救助支出</t>
  </si>
  <si>
    <t xml:space="preserve">      流浪乞讨人员救助支出</t>
  </si>
  <si>
    <t xml:space="preserve">      城市特困人员救助供养支出</t>
  </si>
  <si>
    <t xml:space="preserve">      农村特困人员救助供养支出</t>
  </si>
  <si>
    <t xml:space="preserve">      交强险增值税补助基金支出</t>
  </si>
  <si>
    <t xml:space="preserve">      交强险罚款收入补助基金支出</t>
  </si>
  <si>
    <t xml:space="preserve">      其他城市生活救助</t>
  </si>
  <si>
    <t xml:space="preserve">      其他农村生活救助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</si>
  <si>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</si>
  <si>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</si>
  <si>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</si>
  <si>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</si>
  <si>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</si>
  <si>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</si>
  <si>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  拥军优属</t>
  </si>
  <si>
    <t xml:space="preserve">      部队供应</t>
  </si>
  <si>
    <t xml:space="preserve">      其他退役军人事务管理支出</t>
  </si>
  <si>
    <t xml:space="preserve">      财政代缴城乡居民基本养老保险费支出</t>
  </si>
  <si>
    <t xml:space="preserve">      财政代缴其他社会保险费支出</t>
  </si>
  <si>
    <t xml:space="preserve">      其他卫生健康管理事务支出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</si>
  <si>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</si>
  <si>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</si>
  <si>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</si>
  <si>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</si>
  <si>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</si>
  <si>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</si>
  <si>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</si>
  <si>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</si>
  <si>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</si>
  <si>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</si>
  <si>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</si>
  <si>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</si>
  <si>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</si>
  <si>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</si>
  <si>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</si>
  <si>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</si>
  <si>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</si>
  <si>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</si>
  <si>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</si>
  <si>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</si>
  <si>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</si>
  <si>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</si>
  <si>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</si>
  <si>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</si>
  <si>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</si>
  <si>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</si>
  <si>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</si>
  <si>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  中医（民族医）药专项</t>
  </si>
  <si>
    <t xml:space="preserve">      其他中医药支出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</si>
  <si>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</si>
  <si>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</si>
  <si>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</si>
  <si>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</si>
  <si>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</si>
  <si>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</si>
  <si>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</si>
  <si>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</si>
  <si>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</si>
  <si>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</si>
  <si>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  城乡医疗救助</t>
  </si>
  <si>
    <t xml:space="preserve">      疾病应急救助</t>
  </si>
  <si>
    <t xml:space="preserve">      其他医疗救助支出</t>
  </si>
  <si>
    <t xml:space="preserve">      优抚对象医疗补助</t>
  </si>
  <si>
    <t xml:space="preserve">      其他优抚对象医疗支出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</si>
  <si>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</si>
  <si>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</si>
  <si>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</si>
  <si>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</si>
  <si>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</si>
  <si>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</si>
  <si>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</si>
  <si>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</si>
  <si>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</si>
  <si>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</si>
  <si>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</si>
  <si>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</si>
  <si>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</si>
  <si>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</si>
  <si>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</si>
  <si>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</si>
  <si>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</si>
  <si>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</si>
  <si>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</si>
  <si>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</si>
  <si>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</si>
  <si>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</si>
  <si>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</si>
  <si>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</si>
  <si>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</si>
  <si>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</si>
  <si>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</si>
  <si>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</si>
  <si>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</si>
  <si>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</si>
  <si>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</si>
  <si>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</si>
  <si>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</si>
  <si>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</si>
  <si>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</si>
  <si>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</si>
  <si>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</si>
  <si>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</si>
  <si>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</si>
  <si>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</si>
  <si>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</si>
  <si>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</si>
  <si>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</si>
  <si>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</si>
  <si>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</si>
  <si>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</si>
  <si>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</si>
  <si>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</si>
  <si>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</si>
  <si>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</si>
  <si>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</si>
  <si>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</si>
  <si>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</si>
  <si>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</si>
  <si>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</si>
  <si>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</si>
  <si>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</si>
  <si>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</si>
  <si>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</si>
  <si>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</si>
  <si>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  小城镇基础设施建设</t>
  </si>
  <si>
    <t xml:space="preserve">      其他城乡社区公共设施支出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</si>
  <si>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</si>
  <si>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</si>
  <si>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</si>
  <si>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</si>
  <si>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</si>
  <si>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</si>
  <si>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</si>
  <si>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</si>
  <si>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</si>
  <si>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</si>
  <si>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</si>
  <si>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</si>
  <si>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</si>
  <si>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</si>
  <si>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</si>
  <si>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</si>
  <si>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</si>
  <si>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</si>
  <si>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</si>
  <si>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</si>
  <si>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</si>
  <si>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</si>
  <si>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</si>
  <si>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</si>
  <si>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</si>
  <si>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</si>
  <si>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</si>
  <si>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</si>
  <si>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</si>
  <si>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</si>
  <si>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</si>
  <si>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</si>
  <si>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</si>
  <si>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</si>
  <si>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</si>
  <si>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</si>
  <si>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</si>
  <si>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</si>
  <si>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</si>
  <si>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</si>
  <si>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</si>
  <si>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</si>
  <si>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</si>
  <si>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</si>
  <si>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</si>
  <si>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</si>
  <si>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</si>
  <si>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</si>
  <si>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</si>
  <si>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</si>
  <si>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</si>
  <si>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</si>
  <si>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</si>
  <si>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</si>
  <si>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</si>
  <si>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</si>
  <si>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</si>
  <si>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</si>
  <si>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</si>
  <si>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</si>
  <si>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</si>
  <si>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</si>
  <si>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</si>
  <si>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</si>
  <si>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</si>
  <si>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</si>
  <si>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</si>
  <si>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</si>
  <si>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</si>
  <si>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</si>
  <si>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</si>
  <si>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</si>
  <si>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</si>
  <si>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</si>
  <si>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</si>
  <si>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</si>
  <si>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</si>
  <si>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</si>
  <si>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</si>
  <si>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</si>
  <si>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</si>
  <si>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</si>
  <si>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</si>
  <si>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  棉花目标价格补贴</t>
  </si>
  <si>
    <t xml:space="preserve">      其他目标价格补贴</t>
  </si>
  <si>
    <t xml:space="preserve">      化解其他公益性乡村债务支出</t>
  </si>
  <si>
    <t xml:space="preserve">      其他农林水支出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</si>
  <si>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</si>
  <si>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</si>
  <si>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</si>
  <si>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</si>
  <si>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</si>
  <si>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</si>
  <si>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</si>
  <si>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</si>
  <si>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</si>
  <si>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</si>
  <si>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</si>
  <si>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</si>
  <si>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</si>
  <si>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</si>
  <si>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</si>
  <si>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</si>
  <si>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</si>
  <si>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</si>
  <si>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</si>
  <si>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</si>
  <si>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</si>
  <si>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</si>
  <si>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</si>
  <si>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</si>
  <si>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</si>
  <si>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</si>
  <si>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</si>
  <si>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</si>
  <si>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</si>
  <si>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</si>
  <si>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</si>
  <si>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</si>
  <si>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</si>
  <si>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</si>
  <si>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</si>
  <si>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  邮政普遍服务与特殊服务</t>
  </si>
  <si>
    <t xml:space="preserve">      其他邮政业支出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</si>
  <si>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</si>
  <si>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</si>
  <si>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</si>
  <si>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</si>
  <si>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  公共交通运营补助</t>
  </si>
  <si>
    <t xml:space="preserve">      其他交通运输支出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</si>
  <si>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</si>
  <si>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</si>
  <si>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</si>
  <si>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</si>
  <si>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</si>
  <si>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</si>
  <si>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</si>
  <si>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</si>
  <si>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</si>
  <si>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</si>
  <si>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</si>
  <si>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</si>
  <si>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</si>
  <si>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</si>
  <si>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</si>
  <si>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</si>
  <si>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</si>
  <si>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</si>
  <si>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  其他建筑业支出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</si>
  <si>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</si>
  <si>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</si>
  <si>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</si>
  <si>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</si>
  <si>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</si>
  <si>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</si>
  <si>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</si>
  <si>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</si>
  <si>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</si>
  <si>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</si>
  <si>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</si>
  <si>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</si>
  <si>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</si>
  <si>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</si>
  <si>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</si>
  <si>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</si>
  <si>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</si>
  <si>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</si>
  <si>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</si>
  <si>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</si>
  <si>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</si>
  <si>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</si>
  <si>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</si>
  <si>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  外商投资环境建设补助资金</t>
  </si>
  <si>
    <t xml:space="preserve">      其他涉外发展服务支出</t>
  </si>
  <si>
    <t xml:space="preserve">      服务业基础设施建设</t>
  </si>
  <si>
    <t xml:space="preserve">      其他商业服务业等支出</t>
  </si>
  <si>
    <t xml:space="preserve">      安全防卫</t>
  </si>
  <si>
    <t xml:space="preserve">      金融部门其他行政支出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</si>
  <si>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</si>
  <si>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</si>
  <si>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</si>
  <si>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</si>
  <si>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</si>
  <si>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</si>
  <si>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</si>
  <si>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</si>
  <si>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</si>
  <si>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</si>
  <si>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</si>
  <si>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</si>
  <si>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</si>
  <si>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</si>
  <si>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  中央银行亏损补贴</t>
  </si>
  <si>
    <t xml:space="preserve">      其他金融调控支出</t>
  </si>
  <si>
    <t xml:space="preserve">      重点企业贷款贴息</t>
  </si>
  <si>
    <t xml:space="preserve">      其他金融支出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</si>
  <si>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</si>
  <si>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</si>
  <si>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</si>
  <si>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</si>
  <si>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</si>
  <si>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</si>
  <si>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</si>
  <si>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</si>
  <si>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</si>
  <si>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</si>
  <si>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</si>
  <si>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</si>
  <si>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</si>
  <si>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</si>
  <si>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</si>
  <si>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</si>
  <si>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</si>
  <si>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</si>
  <si>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</si>
  <si>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</si>
  <si>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</si>
  <si>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</si>
  <si>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</si>
  <si>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</si>
  <si>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</si>
  <si>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</si>
  <si>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</si>
  <si>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</si>
  <si>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</si>
  <si>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</si>
  <si>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</si>
  <si>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</si>
  <si>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</si>
  <si>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</si>
  <si>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</si>
  <si>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</si>
  <si>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</si>
  <si>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</si>
  <si>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</si>
  <si>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</si>
  <si>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</si>
  <si>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</si>
  <si>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</si>
  <si>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  住房公积金</t>
  </si>
  <si>
    <t xml:space="preserve">      提租补贴</t>
  </si>
  <si>
    <t xml:space="preserve">      购房补贴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</si>
  <si>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</si>
  <si>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</si>
  <si>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</si>
  <si>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</si>
  <si>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</si>
  <si>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</si>
  <si>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</si>
  <si>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</si>
  <si>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</si>
  <si>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</si>
  <si>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</si>
  <si>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</si>
  <si>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</si>
  <si>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</si>
  <si>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</si>
  <si>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</si>
  <si>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</si>
  <si>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</si>
  <si>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</si>
  <si>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</si>
  <si>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</si>
  <si>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</si>
  <si>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</si>
  <si>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</si>
  <si>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</si>
  <si>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</si>
  <si>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</si>
  <si>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</si>
  <si>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</si>
  <si>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</si>
  <si>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</si>
  <si>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</si>
  <si>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</si>
  <si>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</si>
  <si>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</si>
  <si>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</si>
  <si>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</si>
  <si>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</si>
  <si>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</si>
  <si>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</si>
  <si>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</si>
  <si>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</si>
  <si>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</si>
  <si>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</si>
  <si>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</si>
  <si>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  消防应急救援</t>
  </si>
  <si>
    <t xml:space="preserve">      其他消防事务支出</t>
  </si>
  <si>
    <t xml:space="preserve">      森林消防应急救援</t>
  </si>
  <si>
    <t xml:space="preserve">      其他森林消防事务支出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</si>
  <si>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</si>
  <si>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</si>
  <si>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</si>
  <si>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</si>
  <si>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</si>
  <si>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</si>
  <si>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</si>
  <si>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</si>
  <si>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</si>
  <si>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</si>
  <si>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</si>
  <si>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</si>
  <si>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</si>
  <si>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</si>
  <si>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</si>
  <si>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</si>
  <si>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</si>
  <si>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</si>
  <si>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</si>
  <si>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</si>
  <si>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</si>
  <si>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</si>
  <si>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</si>
  <si>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</si>
  <si>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</si>
  <si>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</si>
  <si>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</si>
  <si>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</si>
  <si>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</si>
  <si>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</si>
  <si>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表四</t>
  </si>
  <si>
    <t>2021年汨罗市政府性基金收入预算表</t>
  </si>
  <si>
    <r>
      <rPr>
        <sz val="11"/>
        <rFont val="宋体"/>
        <charset val="134"/>
      </rPr>
      <t>一、农网还贷资金收入</t>
    </r>
    <r>
      <rPr>
        <sz val="11"/>
        <rFont val="宋体"/>
        <charset val="134"/>
      </rPr>
      <t xml:space="preserve"></t>
    </r>
  </si>
  <si>
    <r>
      <rPr>
        <sz val="11"/>
        <rFont val="宋体"/>
        <charset val="134"/>
      </rPr>
      <t>二、海南省高等级公路车辆通行附加费收入</t>
    </r>
    <r>
      <rPr>
        <sz val="11"/>
        <rFont val="宋体"/>
        <charset val="134"/>
      </rPr>
      <t xml:space="preserve"></t>
    </r>
  </si>
  <si>
    <r>
      <rPr>
        <sz val="11"/>
        <rFont val="宋体"/>
        <charset val="134"/>
      </rPr>
      <t>三、港口建设费收入</t>
    </r>
    <r>
      <rPr>
        <sz val="11"/>
        <rFont val="宋体"/>
        <charset val="134"/>
      </rPr>
      <t xml:space="preserve"></t>
    </r>
  </si>
  <si>
    <r>
      <rPr>
        <sz val="11"/>
        <color rgb="FF000000"/>
        <rFont val="宋体"/>
        <charset val="134"/>
      </rPr>
      <t>四、国家电影事业发展专项资金收入</t>
    </r>
    <r>
      <rPr>
        <sz val="11"/>
        <color rgb="FF000000"/>
        <rFont val="宋体"/>
        <charset val="134"/>
      </rPr>
      <t xml:space="preserve"></t>
    </r>
  </si>
  <si>
    <r>
      <rPr>
        <sz val="11"/>
        <rFont val="宋体"/>
        <charset val="134"/>
      </rPr>
      <t>五、国有土地收益基金收入</t>
    </r>
    <r>
      <rPr>
        <sz val="11"/>
        <rFont val="宋体"/>
        <charset val="134"/>
      </rPr>
      <t xml:space="preserve"></t>
    </r>
  </si>
  <si>
    <r>
      <rPr>
        <sz val="11"/>
        <rFont val="宋体"/>
        <charset val="134"/>
      </rPr>
      <t>六、农业土地开发资金收入</t>
    </r>
    <r>
      <rPr>
        <sz val="11"/>
        <rFont val="宋体"/>
        <charset val="134"/>
      </rPr>
      <t xml:space="preserve"></t>
    </r>
  </si>
  <si>
    <r>
      <rPr>
        <sz val="11"/>
        <rFont val="宋体"/>
        <charset val="134"/>
      </rPr>
      <t>七、国有土地使用权出让收入</t>
    </r>
    <r>
      <rPr>
        <sz val="11"/>
        <rFont val="宋体"/>
        <charset val="134"/>
      </rPr>
      <t xml:space="preserve"></t>
    </r>
  </si>
  <si>
    <r>
      <rPr>
        <sz val="11"/>
        <rFont val="宋体"/>
        <charset val="134"/>
      </rPr>
      <t>八、大中型水库库区基金收入</t>
    </r>
    <r>
      <rPr>
        <sz val="11"/>
        <rFont val="宋体"/>
        <charset val="134"/>
      </rPr>
      <t xml:space="preserve"></t>
    </r>
  </si>
  <si>
    <r>
      <rPr>
        <sz val="11"/>
        <rFont val="宋体"/>
        <charset val="134"/>
      </rPr>
      <t>九、彩票公益金收入</t>
    </r>
    <r>
      <rPr>
        <sz val="11"/>
        <rFont val="宋体"/>
        <charset val="134"/>
      </rPr>
      <t xml:space="preserve"></t>
    </r>
  </si>
  <si>
    <r>
      <rPr>
        <sz val="11"/>
        <rFont val="宋体"/>
        <charset val="134"/>
      </rPr>
      <t>十、城市基础设施配套费收入</t>
    </r>
    <r>
      <rPr>
        <sz val="11"/>
        <rFont val="宋体"/>
        <charset val="134"/>
      </rPr>
      <t xml:space="preserve"></t>
    </r>
  </si>
  <si>
    <r>
      <rPr>
        <sz val="11"/>
        <rFont val="宋体"/>
        <charset val="134"/>
      </rPr>
      <t>十一、小型水库移民扶助基金收入</t>
    </r>
    <r>
      <rPr>
        <sz val="11"/>
        <rFont val="宋体"/>
        <charset val="134"/>
      </rPr>
      <t xml:space="preserve"></t>
    </r>
  </si>
  <si>
    <r>
      <rPr>
        <sz val="11"/>
        <rFont val="宋体"/>
        <charset val="134"/>
      </rPr>
      <t>十二、国家重大水利工程建设基金收入</t>
    </r>
    <r>
      <rPr>
        <sz val="11"/>
        <rFont val="宋体"/>
        <charset val="134"/>
      </rPr>
      <t xml:space="preserve"></t>
    </r>
  </si>
  <si>
    <r>
      <rPr>
        <sz val="11"/>
        <rFont val="宋体"/>
        <charset val="134"/>
      </rPr>
      <t>十三、车辆通行费</t>
    </r>
    <r>
      <rPr>
        <sz val="11"/>
        <rFont val="宋体"/>
        <charset val="134"/>
      </rPr>
      <t xml:space="preserve"></t>
    </r>
  </si>
  <si>
    <r>
      <rPr>
        <sz val="11"/>
        <rFont val="宋体"/>
        <charset val="134"/>
      </rPr>
      <t>十四、污水处理费收入</t>
    </r>
    <r>
      <rPr>
        <sz val="11"/>
        <rFont val="宋体"/>
        <charset val="134"/>
      </rPr>
      <t xml:space="preserve"></t>
    </r>
  </si>
  <si>
    <r>
      <rPr>
        <sz val="11"/>
        <rFont val="宋体"/>
        <charset val="134"/>
      </rPr>
      <t>十五、彩票发行机构和彩票销售机构的业务费用</t>
    </r>
    <r>
      <rPr>
        <sz val="11"/>
        <rFont val="宋体"/>
        <charset val="134"/>
      </rPr>
      <t xml:space="preserve"></t>
    </r>
  </si>
  <si>
    <r>
      <rPr>
        <sz val="11"/>
        <rFont val="宋体"/>
        <charset val="134"/>
      </rPr>
      <t>十六、其他政府性基金收入</t>
    </r>
    <r>
      <rPr>
        <sz val="11"/>
        <rFont val="宋体"/>
        <charset val="134"/>
      </rPr>
      <t xml:space="preserve"></t>
    </r>
  </si>
  <si>
    <r>
      <rPr>
        <sz val="11"/>
        <rFont val="宋体"/>
        <charset val="134"/>
      </rPr>
      <t>十七、专项债券对应项目专项收入</t>
    </r>
    <r>
      <rPr>
        <sz val="11"/>
        <rFont val="宋体"/>
        <charset val="134"/>
      </rPr>
      <t xml:space="preserve"></t>
    </r>
  </si>
  <si>
    <r>
      <rPr>
        <b/>
        <sz val="11"/>
        <rFont val="宋体"/>
        <charset val="134"/>
      </rPr>
      <t>收入合计</t>
    </r>
    <r>
      <rPr>
        <b/>
        <sz val="11"/>
        <rFont val="宋体"/>
        <charset val="134"/>
      </rPr>
      <t xml:space="preserve"></t>
    </r>
  </si>
  <si>
    <r>
      <rPr>
        <b/>
        <sz val="11"/>
        <rFont val="宋体"/>
        <charset val="134"/>
      </rPr>
      <t>转移性收入</t>
    </r>
    <r>
      <rPr>
        <b/>
        <sz val="11"/>
        <rFont val="宋体"/>
        <charset val="134"/>
      </rPr>
      <t xml:space="preserve">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</si>
  <si>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政府性基金转移收入</t>
    </r>
    <r>
      <rPr>
        <sz val="11"/>
        <rFont val="宋体"/>
        <charset val="134"/>
      </rPr>
      <t xml:space="preserve">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</si>
  <si>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政府性基金补助收入</t>
    </r>
    <r>
      <rPr>
        <sz val="11"/>
        <rFont val="宋体"/>
        <charset val="134"/>
      </rPr>
      <t xml:space="preserve">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</si>
  <si>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政府性基金上解收入</t>
    </r>
    <r>
      <rPr>
        <sz val="11"/>
        <rFont val="宋体"/>
        <charset val="134"/>
      </rPr>
      <t xml:space="preserve">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</si>
  <si>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上年结余收入</t>
    </r>
    <r>
      <rPr>
        <sz val="11"/>
        <rFont val="宋体"/>
        <charset val="134"/>
      </rPr>
      <t xml:space="preserve">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</si>
  <si>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调入资金</t>
    </r>
    <r>
      <rPr>
        <sz val="11"/>
        <rFont val="宋体"/>
        <charset val="134"/>
      </rPr>
      <t xml:space="preserve">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</si>
  <si>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其中：地方政府性基金调入专项收入</t>
    </r>
    <r>
      <rPr>
        <sz val="11"/>
        <rFont val="宋体"/>
        <charset val="134"/>
      </rPr>
      <t xml:space="preserve">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</si>
  <si>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地方政府专项债务收入</t>
    </r>
    <r>
      <rPr>
        <sz val="11"/>
        <rFont val="宋体"/>
        <charset val="134"/>
      </rPr>
      <t xml:space="preserve">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</si>
  <si>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地方政府专项债务转贷收入</t>
    </r>
    <r>
      <rPr>
        <sz val="11"/>
        <rFont val="宋体"/>
        <charset val="134"/>
      </rPr>
      <t xml:space="preserve"></t>
    </r>
  </si>
  <si>
    <r>
      <rPr>
        <b/>
        <sz val="11"/>
        <rFont val="宋体"/>
        <charset val="134"/>
      </rPr>
      <t>收入总计</t>
    </r>
    <r>
      <rPr>
        <b/>
        <sz val="11"/>
        <rFont val="宋体"/>
        <charset val="134"/>
      </rPr>
      <t xml:space="preserve"></t>
    </r>
  </si>
  <si>
    <t>表五</t>
  </si>
  <si>
    <t>支出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</si>
  <si>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</si>
  <si>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</si>
  <si>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</si>
  <si>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</si>
  <si>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</si>
  <si>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</si>
  <si>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</si>
  <si>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</si>
  <si>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</si>
  <si>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</si>
  <si>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</si>
  <si>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</si>
  <si>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</si>
  <si>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</si>
  <si>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</si>
  <si>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</si>
  <si>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</si>
  <si>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</si>
  <si>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</si>
  <si>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</si>
  <si>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</si>
  <si>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</si>
  <si>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</si>
  <si>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</si>
  <si>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</si>
  <si>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</si>
  <si>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</si>
  <si>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</si>
  <si>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</si>
  <si>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</si>
  <si>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</si>
  <si>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</si>
  <si>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</si>
  <si>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</si>
  <si>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</si>
  <si>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</si>
  <si>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</si>
  <si>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</si>
  <si>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</si>
  <si>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</si>
  <si>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</si>
  <si>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</si>
  <si>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</si>
  <si>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</si>
  <si>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</si>
  <si>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</si>
  <si>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</si>
  <si>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>十一、抗疫特别国债安排的支出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</si>
  <si>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</si>
  <si>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</si>
  <si>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</si>
  <si>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</si>
  <si>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</si>
  <si>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</si>
  <si>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</si>
  <si>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</si>
  <si>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</si>
  <si>
    <t>表六</t>
  </si>
  <si>
    <t>2021年汨罗市国有资本经营收入预算表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</si>
  <si>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   </t>
    </r>
    <r>
      <rPr>
        <b/>
        <sz val="11"/>
        <rFont val="宋体"/>
        <charset val="134"/>
      </rPr>
      <t>目</t>
    </r>
    <r>
      <rPr>
        <b/>
        <sz val="11"/>
        <rFont val="宋体"/>
        <charset val="134"/>
      </rPr>
      <t xml:space="preserve"></t>
    </r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</si>
  <si>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</si>
  <si>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</si>
  <si>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</si>
  <si>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</si>
  <si>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</si>
  <si>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收 入 合 计</t>
  </si>
  <si>
    <t>国有资本经营预算转移支付收入</t>
  </si>
  <si>
    <t>上年结转</t>
  </si>
  <si>
    <t>收 入 总 计</t>
  </si>
  <si>
    <t>表七</t>
  </si>
  <si>
    <t>2021年汨罗市国有资本经营支出预算表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</si>
  <si>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</si>
  <si>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</si>
  <si>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</si>
  <si>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</si>
  <si>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</si>
  <si>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支 出 合 计</t>
  </si>
  <si>
    <t>国有资本经营预算转移支付支出</t>
  </si>
  <si>
    <t>——</t>
  </si>
  <si>
    <t>国有资本经营预算调出资金</t>
  </si>
  <si>
    <t>结转下年</t>
  </si>
  <si>
    <t>支 出 总 计</t>
  </si>
  <si>
    <t>表八</t>
  </si>
  <si>
    <t>2021年汨罗市社会保险基金收入预算表</t>
  </si>
  <si>
    <t>收   入</t>
  </si>
  <si>
    <t>一、企业职工基本养老保险基金</t>
  </si>
  <si>
    <t>二、城乡居民基本养老保险基金</t>
  </si>
  <si>
    <t>三、机关事业单位基本养老保险基金</t>
  </si>
  <si>
    <t>四、城镇职工基本医疗保险基金</t>
  </si>
  <si>
    <t>五、城乡居民基本医疗保险基金</t>
  </si>
  <si>
    <t>六、工伤保险基金</t>
  </si>
  <si>
    <t>七、失业保险基金</t>
  </si>
  <si>
    <t>八、生育保险基金</t>
  </si>
  <si>
    <t>本年收入小计</t>
  </si>
  <si>
    <t>上年结余</t>
  </si>
  <si>
    <t>表九</t>
  </si>
  <si>
    <t>2021年汨罗市社会保险基金支出预算表</t>
  </si>
  <si>
    <t>支    出</t>
  </si>
  <si>
    <t>本年支出小计</t>
  </si>
  <si>
    <t>年末滚存结余</t>
  </si>
  <si>
    <t>表十</t>
  </si>
  <si>
    <t>收入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</si>
  <si>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</si>
  <si>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</si>
  <si>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</si>
  <si>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</si>
  <si>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</si>
  <si>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</si>
  <si>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</si>
  <si>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</si>
  <si>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</si>
  <si>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</si>
  <si>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</si>
  <si>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</si>
  <si>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</si>
  <si>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</si>
  <si>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</si>
  <si>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</si>
  <si>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</si>
  <si>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</si>
  <si>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</si>
  <si>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</si>
  <si>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</si>
  <si>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</si>
  <si>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</si>
  <si>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</si>
  <si>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</si>
  <si>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</si>
  <si>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</si>
  <si>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</si>
  <si>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</si>
  <si>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</si>
  <si>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</si>
  <si>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</si>
  <si>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</si>
  <si>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</si>
  <si>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</si>
  <si>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</si>
  <si>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</si>
  <si>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</si>
  <si>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</si>
  <si>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</si>
  <si>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</si>
  <si>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</si>
  <si>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</si>
  <si>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</si>
  <si>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</si>
  <si>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</si>
  <si>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</si>
  <si>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</si>
  <si>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</si>
  <si>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</si>
  <si>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</si>
  <si>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</si>
  <si>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</si>
  <si>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</si>
  <si>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</si>
  <si>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</si>
  <si>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</si>
  <si>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</si>
  <si>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</si>
  <si>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</si>
  <si>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</si>
  <si>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</si>
  <si>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</si>
  <si>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</si>
  <si>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</si>
  <si>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</si>
  <si>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</si>
  <si>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表十一</t>
  </si>
  <si>
    <t>2021年汨罗市政府性基金转移支付预算情况表</t>
  </si>
  <si>
    <t>金额</t>
  </si>
  <si>
    <t>政府性基金上级补助收入</t>
  </si>
  <si>
    <t>表十二</t>
  </si>
  <si>
    <t>2021年汨罗市一般公共预算基本支出预算表</t>
  </si>
  <si>
    <t>政府经济科目编码</t>
  </si>
  <si>
    <t>政府经济科目名称</t>
  </si>
  <si>
    <t>合计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</si>
  <si>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</si>
  <si>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</si>
  <si>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</si>
  <si>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</si>
  <si>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</si>
  <si>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</si>
  <si>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</si>
  <si>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</si>
  <si>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 xml:space="preserve">  50199</t>
  </si>
  <si>
    <t xml:space="preserve">  其他工资福利支出</t>
  </si>
  <si>
    <t>502</t>
  </si>
  <si>
    <t>机关商品和服务支出</t>
  </si>
  <si>
    <t xml:space="preserve">  50201</t>
  </si>
  <si>
    <t xml:space="preserve">  办公经费</t>
  </si>
  <si>
    <t xml:space="preserve">  50202</t>
  </si>
  <si>
    <t xml:space="preserve">  会议费</t>
  </si>
  <si>
    <t xml:space="preserve">  50203</t>
  </si>
  <si>
    <t xml:space="preserve">  培训费</t>
  </si>
  <si>
    <t xml:space="preserve">  50204</t>
  </si>
  <si>
    <t xml:space="preserve">  专用材料购置费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</si>
  <si>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</si>
  <si>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</si>
  <si>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</si>
  <si>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</si>
  <si>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50207</t>
  </si>
  <si>
    <t xml:space="preserve">  因公出国（境）费用</t>
  </si>
  <si>
    <t xml:space="preserve">  50208</t>
  </si>
  <si>
    <t xml:space="preserve">  公务用车运行维护费</t>
  </si>
  <si>
    <t xml:space="preserve">  50209</t>
  </si>
  <si>
    <t xml:space="preserve">  维修（护）费</t>
  </si>
  <si>
    <t xml:space="preserve">  50299</t>
  </si>
  <si>
    <t xml:space="preserve">  其他商品和服务支出</t>
  </si>
  <si>
    <t>503</t>
  </si>
  <si>
    <t>机关资本性支出（一）</t>
  </si>
  <si>
    <t xml:space="preserve">  50301</t>
  </si>
  <si>
    <t xml:space="preserve">  房屋建筑物购建</t>
  </si>
  <si>
    <t xml:space="preserve">  50302</t>
  </si>
  <si>
    <t xml:space="preserve">  基础设施建设</t>
  </si>
  <si>
    <t xml:space="preserve">  50303</t>
  </si>
  <si>
    <t xml:space="preserve">  公务用车购置</t>
  </si>
  <si>
    <t xml:space="preserve">  50305</t>
  </si>
  <si>
    <t xml:space="preserve">  土地征迁补偿和安置支出</t>
  </si>
  <si>
    <t xml:space="preserve">  50306</t>
  </si>
  <si>
    <t xml:space="preserve">  设备购置</t>
  </si>
  <si>
    <t xml:space="preserve">  50307</t>
  </si>
  <si>
    <t xml:space="preserve">  大型修缮</t>
  </si>
  <si>
    <t xml:space="preserve">  50399</t>
  </si>
  <si>
    <t xml:space="preserve">  其他资本性支出</t>
  </si>
  <si>
    <t>504</t>
  </si>
  <si>
    <t>机关资本性支出（二）</t>
  </si>
  <si>
    <t xml:space="preserve">  50401</t>
  </si>
  <si>
    <t xml:space="preserve">  50402</t>
  </si>
  <si>
    <t xml:space="preserve">  50403</t>
  </si>
  <si>
    <t xml:space="preserve">  50404</t>
  </si>
  <si>
    <t xml:space="preserve">  50405</t>
  </si>
  <si>
    <t xml:space="preserve">  50499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</si>
  <si>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</si>
  <si>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</si>
  <si>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</si>
  <si>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</si>
  <si>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</si>
  <si>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</si>
  <si>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506</t>
  </si>
  <si>
    <t>对事业单位资本性补助</t>
  </si>
  <si>
    <t xml:space="preserve">  50601</t>
  </si>
  <si>
    <t xml:space="preserve">  资本性支出（一）</t>
  </si>
  <si>
    <t xml:space="preserve">  50602</t>
  </si>
  <si>
    <t xml:space="preserve">  资本性支出（二）</t>
  </si>
  <si>
    <t>507</t>
  </si>
  <si>
    <t>对企业补助</t>
  </si>
  <si>
    <t xml:space="preserve">  50799</t>
  </si>
  <si>
    <t xml:space="preserve">  其他对企业补助</t>
  </si>
  <si>
    <t>508</t>
  </si>
  <si>
    <t>对企业资本性支出</t>
  </si>
  <si>
    <t xml:space="preserve">  50802</t>
  </si>
  <si>
    <t xml:space="preserve">  对企业资本性支出（二）</t>
  </si>
  <si>
    <t>509</t>
  </si>
  <si>
    <t>对个人和家庭的补助</t>
  </si>
  <si>
    <t xml:space="preserve">  50901</t>
  </si>
  <si>
    <t xml:space="preserve">  社会福利和救助</t>
  </si>
  <si>
    <t xml:space="preserve">  50902</t>
  </si>
  <si>
    <t xml:space="preserve">  助学金</t>
  </si>
  <si>
    <t xml:space="preserve">  50903</t>
  </si>
  <si>
    <t xml:space="preserve">  个人农业生产补贴</t>
  </si>
  <si>
    <t xml:space="preserve">  50905</t>
  </si>
  <si>
    <t xml:space="preserve">  离退休费</t>
  </si>
  <si>
    <t xml:space="preserve">  50999</t>
  </si>
  <si>
    <t xml:space="preserve">  其他对个人和家庭补助</t>
  </si>
  <si>
    <t>511</t>
  </si>
  <si>
    <t>债务利息及费用支出</t>
  </si>
  <si>
    <t xml:space="preserve">  51101</t>
  </si>
  <si>
    <t xml:space="preserve">  国内债务付息</t>
  </si>
  <si>
    <t xml:space="preserve">  51102</t>
  </si>
  <si>
    <t xml:space="preserve">  国外债务付息</t>
  </si>
  <si>
    <t>599</t>
  </si>
  <si>
    <t>其他支出</t>
  </si>
  <si>
    <t xml:space="preserve">  59999</t>
  </si>
  <si>
    <t xml:space="preserve">  其他支出</t>
  </si>
  <si>
    <t>表十三</t>
  </si>
  <si>
    <t>2021年汨罗市“三公”经费支出预算表</t>
  </si>
  <si>
    <t>因公出国（境）费用</t>
  </si>
  <si>
    <t>公务接待费</t>
  </si>
  <si>
    <t>公务用车购置及运行维护费</t>
  </si>
  <si>
    <t>小计</t>
  </si>
  <si>
    <t>公务用车运行维护费</t>
  </si>
  <si>
    <t>公务用车购置</t>
  </si>
  <si>
    <t>表十四</t>
  </si>
  <si>
    <t>2021年度汨罗市一般债务限额和余额情况表</t>
  </si>
  <si>
    <t>金额单位：亿元</t>
  </si>
  <si>
    <t>备注</t>
  </si>
  <si>
    <t>上年末地方政府债务余额</t>
  </si>
  <si>
    <t>本年地方政府债务限额</t>
  </si>
  <si>
    <t>限额为预估数</t>
  </si>
  <si>
    <t>年末地方政府债务余额</t>
  </si>
  <si>
    <t>表十五</t>
  </si>
  <si>
    <t>2021年度汨罗市专项债务限额和余额情况表</t>
  </si>
</sst>
</file>

<file path=xl/styles.xml><?xml version="1.0" encoding="utf-8"?>
<styleSheet xmlns="http://schemas.openxmlformats.org/spreadsheetml/2006/main">
  <numFmts count="13">
    <numFmt numFmtId="176" formatCode="#,##0.00_ ;\-#,##0.00;;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#,##0_ "/>
    <numFmt numFmtId="179" formatCode="0_ "/>
    <numFmt numFmtId="180" formatCode="0.0_);[Red]\(0.0\)"/>
    <numFmt numFmtId="181" formatCode="0_);[Red]\(0\)"/>
    <numFmt numFmtId="182" formatCode="_ * #,##0_ ;_ * \-#,##0_ ;_ * &quot;-&quot;??_ ;_ @_ "/>
    <numFmt numFmtId="183" formatCode="0;_"/>
    <numFmt numFmtId="184" formatCode="0.0_ "/>
  </numFmts>
  <fonts count="62"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仿宋_GB2312"/>
      <charset val="134"/>
    </font>
    <font>
      <b/>
      <sz val="11"/>
      <name val="黑体"/>
      <charset val="134"/>
    </font>
    <font>
      <b/>
      <sz val="20"/>
      <name val="黑体"/>
      <charset val="134"/>
    </font>
    <font>
      <sz val="12"/>
      <name val="仿宋_GB2312"/>
      <charset val="134"/>
    </font>
    <font>
      <b/>
      <sz val="12"/>
      <color rgb="FF000000"/>
      <name val="仿宋_GB2312"/>
      <charset val="134"/>
    </font>
    <font>
      <b/>
      <sz val="12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6"/>
      <name val="黑体"/>
      <charset val="134"/>
    </font>
    <font>
      <b/>
      <sz val="16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黑体"/>
      <charset val="134"/>
    </font>
    <font>
      <b/>
      <sz val="11"/>
      <name val="宋体"/>
      <charset val="134"/>
      <scheme val="minor"/>
    </font>
    <font>
      <b/>
      <sz val="12"/>
      <name val="Times New Roman"/>
      <charset val="134"/>
    </font>
    <font>
      <sz val="12"/>
      <name val="Times New Roman"/>
      <charset val="134"/>
    </font>
    <font>
      <sz val="16"/>
      <name val="黑体"/>
      <charset val="134"/>
    </font>
    <font>
      <b/>
      <sz val="14"/>
      <color rgb="FF000000"/>
      <name val="仿宋"/>
      <charset val="134"/>
    </font>
    <font>
      <sz val="12"/>
      <color rgb="FF000000"/>
      <name val="宋体"/>
      <charset val="134"/>
    </font>
    <font>
      <sz val="11"/>
      <name val="仿宋_GB2312"/>
      <charset val="134"/>
    </font>
    <font>
      <b/>
      <sz val="18"/>
      <name val="黑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color rgb="FFFF0000"/>
      <name val="宋体"/>
      <charset val="134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name val="仿宋"/>
      <charset val="134"/>
    </font>
    <font>
      <b/>
      <sz val="10"/>
      <name val="宋体"/>
      <charset val="134"/>
    </font>
    <font>
      <b/>
      <sz val="24"/>
      <name val="宋体"/>
      <charset val="134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b/>
      <sz val="1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18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5" fillId="13" borderId="1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0" fillId="0" borderId="0"/>
    <xf numFmtId="41" fontId="18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43" fontId="0" fillId="0" borderId="0"/>
    <xf numFmtId="0" fontId="43" fillId="0" borderId="0"/>
    <xf numFmtId="0" fontId="42" fillId="1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>
      <alignment vertical="center"/>
    </xf>
    <xf numFmtId="0" fontId="11" fillId="0" borderId="0">
      <alignment vertical="center"/>
    </xf>
    <xf numFmtId="0" fontId="18" fillId="24" borderId="17" applyNumberFormat="0" applyFont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0" fillId="5" borderId="13" applyNumberFormat="0" applyAlignment="0" applyProtection="0">
      <alignment vertical="center"/>
    </xf>
    <xf numFmtId="0" fontId="47" fillId="5" borderId="15" applyNumberFormat="0" applyAlignment="0" applyProtection="0">
      <alignment vertical="center"/>
    </xf>
    <xf numFmtId="0" fontId="57" fillId="30" borderId="19" applyNumberForma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</cellStyleXfs>
  <cellXfs count="191">
    <xf numFmtId="0" fontId="0" fillId="0" borderId="0" xfId="0" applyAlignment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177" fontId="0" fillId="0" borderId="0" xfId="0" applyNumberFormat="1" applyAlignment="1"/>
    <xf numFmtId="10" fontId="0" fillId="0" borderId="0" xfId="0" applyNumberFormat="1" applyAlignment="1"/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177" fontId="7" fillId="0" borderId="2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center" vertical="center" wrapText="1" shrinkToFit="1"/>
    </xf>
    <xf numFmtId="10" fontId="4" fillId="0" borderId="0" xfId="0" applyNumberFormat="1" applyFont="1" applyAlignment="1"/>
    <xf numFmtId="177" fontId="8" fillId="0" borderId="3" xfId="0" applyNumberFormat="1" applyFont="1" applyBorder="1" applyAlignment="1">
      <alignment horizontal="center" vertical="center" wrapText="1" shrinkToFit="1"/>
    </xf>
    <xf numFmtId="178" fontId="9" fillId="0" borderId="1" xfId="0" applyNumberFormat="1" applyFon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9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0" fontId="10" fillId="0" borderId="0" xfId="16" applyFont="1" applyAlignment="1">
      <alignment vertical="center"/>
    </xf>
    <xf numFmtId="0" fontId="11" fillId="0" borderId="0" xfId="16" applyFont="1" applyAlignment="1">
      <alignment vertical="center"/>
    </xf>
    <xf numFmtId="178" fontId="11" fillId="0" borderId="0" xfId="16" applyNumberFormat="1" applyFont="1" applyAlignment="1">
      <alignment horizontal="right" vertical="center"/>
    </xf>
    <xf numFmtId="0" fontId="12" fillId="0" borderId="0" xfId="15" applyNumberFormat="1" applyFont="1" applyAlignment="1">
      <alignment horizontal="center" vertical="center"/>
    </xf>
    <xf numFmtId="178" fontId="12" fillId="0" borderId="0" xfId="15" applyNumberFormat="1" applyFont="1" applyAlignment="1">
      <alignment horizontal="center" vertical="center"/>
    </xf>
    <xf numFmtId="0" fontId="13" fillId="0" borderId="0" xfId="16" applyFont="1" applyAlignment="1">
      <alignment horizontal="center" vertical="center"/>
    </xf>
    <xf numFmtId="178" fontId="10" fillId="0" borderId="0" xfId="16" applyNumberFormat="1" applyFont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178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11" fillId="0" borderId="1" xfId="16" applyFont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0" fontId="10" fillId="0" borderId="1" xfId="16" applyFon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14" fillId="0" borderId="1" xfId="16" applyFont="1" applyBorder="1" applyAlignment="1">
      <alignment vertical="center"/>
    </xf>
    <xf numFmtId="178" fontId="0" fillId="0" borderId="8" xfId="0" applyNumberFormat="1" applyBorder="1" applyAlignment="1">
      <alignment vertical="center" wrapText="1"/>
    </xf>
    <xf numFmtId="178" fontId="0" fillId="0" borderId="4" xfId="0" applyNumberFormat="1" applyBorder="1" applyAlignment="1">
      <alignment vertical="center" wrapText="1"/>
    </xf>
    <xf numFmtId="178" fontId="9" fillId="0" borderId="4" xfId="0" applyNumberFormat="1" applyFont="1" applyBorder="1" applyAlignment="1">
      <alignment vertical="center" wrapText="1"/>
    </xf>
    <xf numFmtId="179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79" fontId="12" fillId="0" borderId="0" xfId="0" applyNumberFormat="1" applyFont="1" applyAlignment="1">
      <alignment horizontal="center" vertical="center"/>
    </xf>
    <xf numFmtId="179" fontId="15" fillId="0" borderId="0" xfId="0" applyNumberFormat="1" applyFont="1" applyAlignment="1">
      <alignment horizontal="center" vertical="center"/>
    </xf>
    <xf numFmtId="180" fontId="16" fillId="0" borderId="0" xfId="0" applyNumberFormat="1" applyFont="1" applyAlignment="1">
      <alignment horizontal="right" vertical="center"/>
    </xf>
    <xf numFmtId="179" fontId="17" fillId="0" borderId="1" xfId="0" applyNumberFormat="1" applyFont="1" applyBorder="1" applyAlignment="1">
      <alignment horizontal="center" vertical="center" wrapText="1"/>
    </xf>
    <xf numFmtId="179" fontId="14" fillId="0" borderId="1" xfId="0" applyNumberFormat="1" applyFont="1" applyBorder="1" applyAlignment="1">
      <alignment vertical="center" wrapText="1"/>
    </xf>
    <xf numFmtId="178" fontId="14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180" fontId="5" fillId="2" borderId="0" xfId="0" applyNumberFormat="1" applyFont="1" applyFill="1" applyAlignment="1">
      <alignment horizontal="center" vertical="center"/>
    </xf>
    <xf numFmtId="179" fontId="20" fillId="0" borderId="0" xfId="0" applyNumberFormat="1" applyFont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1" fontId="21" fillId="0" borderId="1" xfId="0" applyNumberFormat="1" applyFont="1" applyFill="1" applyBorder="1" applyAlignment="1" applyProtection="1">
      <alignment vertical="center"/>
      <protection locked="0"/>
    </xf>
    <xf numFmtId="181" fontId="22" fillId="0" borderId="1" xfId="0" applyNumberFormat="1" applyFont="1" applyFill="1" applyBorder="1" applyAlignment="1" applyProtection="1">
      <alignment horizontal="center" vertical="center"/>
      <protection locked="0"/>
    </xf>
    <xf numFmtId="1" fontId="19" fillId="0" borderId="1" xfId="0" applyNumberFormat="1" applyFont="1" applyFill="1" applyBorder="1" applyAlignment="1" applyProtection="1">
      <alignment horizontal="left" vertical="center"/>
      <protection locked="0"/>
    </xf>
    <xf numFmtId="181" fontId="23" fillId="0" borderId="1" xfId="0" applyNumberFormat="1" applyFont="1" applyFill="1" applyBorder="1" applyAlignment="1" applyProtection="1">
      <alignment horizontal="center" vertical="center"/>
      <protection locked="0"/>
    </xf>
    <xf numFmtId="1" fontId="19" fillId="0" borderId="1" xfId="0" applyNumberFormat="1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>
      <alignment horizontal="right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5" fillId="0" borderId="0" xfId="22" applyFont="1" applyAlignment="1"/>
    <xf numFmtId="0" fontId="24" fillId="0" borderId="0" xfId="22" applyFont="1" applyAlignment="1"/>
    <xf numFmtId="0" fontId="7" fillId="0" borderId="0" xfId="22" applyFont="1" applyAlignment="1"/>
    <xf numFmtId="0" fontId="17" fillId="0" borderId="0" xfId="22" applyFont="1" applyAlignment="1"/>
    <xf numFmtId="0" fontId="14" fillId="0" borderId="0" xfId="22" applyFont="1" applyAlignment="1"/>
    <xf numFmtId="0" fontId="0" fillId="0" borderId="0" xfId="22" applyAlignment="1"/>
    <xf numFmtId="0" fontId="0" fillId="0" borderId="0" xfId="22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22" applyFont="1" applyAlignment="1">
      <alignment horizontal="center"/>
    </xf>
    <xf numFmtId="0" fontId="12" fillId="0" borderId="0" xfId="22" applyFont="1" applyAlignment="1">
      <alignment horizontal="center"/>
    </xf>
    <xf numFmtId="0" fontId="12" fillId="0" borderId="0" xfId="22" applyFont="1" applyAlignme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22" applyFont="1" applyAlignment="1">
      <alignment horizontal="right"/>
    </xf>
    <xf numFmtId="0" fontId="25" fillId="0" borderId="1" xfId="0" applyFont="1" applyBorder="1" applyAlignment="1">
      <alignment horizontal="center" vertical="center"/>
    </xf>
    <xf numFmtId="0" fontId="0" fillId="0" borderId="1" xfId="22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82" fontId="17" fillId="0" borderId="1" xfId="9" applyNumberFormat="1" applyFont="1" applyBorder="1" applyAlignment="1">
      <alignment vertical="center"/>
    </xf>
    <xf numFmtId="179" fontId="14" fillId="0" borderId="0" xfId="22" applyNumberFormat="1" applyFont="1" applyAlignment="1"/>
    <xf numFmtId="183" fontId="0" fillId="0" borderId="1" xfId="0" applyNumberFormat="1" applyBorder="1" applyAlignment="1">
      <alignment horizontal="center" vertical="center"/>
    </xf>
    <xf numFmtId="182" fontId="14" fillId="0" borderId="1" xfId="9" applyNumberFormat="1" applyFont="1" applyBorder="1" applyAlignment="1">
      <alignment vertical="center"/>
    </xf>
    <xf numFmtId="176" fontId="26" fillId="3" borderId="1" xfId="0" applyNumberFormat="1" applyFont="1" applyFill="1" applyBorder="1" applyAlignment="1">
      <alignment horizontal="right" vertical="center"/>
    </xf>
    <xf numFmtId="0" fontId="27" fillId="3" borderId="1" xfId="1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183" fontId="27" fillId="3" borderId="11" xfId="10" applyNumberFormat="1" applyFont="1" applyFill="1" applyBorder="1" applyAlignment="1">
      <alignment horizontal="center" vertical="center"/>
    </xf>
    <xf numFmtId="0" fontId="14" fillId="0" borderId="0" xfId="22" applyFont="1" applyAlignment="1">
      <alignment horizontal="center"/>
    </xf>
    <xf numFmtId="0" fontId="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/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14" fillId="0" borderId="0" xfId="0" applyFont="1" applyAlignment="1">
      <alignment horizontal="right"/>
    </xf>
    <xf numFmtId="0" fontId="14" fillId="0" borderId="1" xfId="0" applyFont="1" applyBorder="1" applyAlignment="1"/>
    <xf numFmtId="0" fontId="12" fillId="0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Alignment="1">
      <alignment horizontal="right" wrapText="1"/>
    </xf>
    <xf numFmtId="0" fontId="21" fillId="0" borderId="1" xfId="0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 applyProtection="1">
      <alignment vertical="center"/>
    </xf>
    <xf numFmtId="0" fontId="21" fillId="2" borderId="11" xfId="0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 applyProtection="1">
      <alignment horizontal="left" vertical="center"/>
    </xf>
    <xf numFmtId="0" fontId="19" fillId="2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54" applyFont="1" applyFill="1" applyBorder="1" applyAlignment="1">
      <alignment vertical="center" wrapText="1"/>
    </xf>
    <xf numFmtId="3" fontId="19" fillId="0" borderId="1" xfId="0" applyNumberFormat="1" applyFont="1" applyFill="1" applyBorder="1" applyAlignment="1" applyProtection="1">
      <alignment horizontal="left" vertical="center"/>
    </xf>
    <xf numFmtId="0" fontId="21" fillId="0" borderId="1" xfId="0" applyFont="1" applyFill="1" applyBorder="1" applyAlignment="1">
      <alignment horizontal="distributed" vertical="center"/>
    </xf>
    <xf numFmtId="3" fontId="23" fillId="0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3" fontId="14" fillId="3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31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distributed" vertical="center"/>
    </xf>
    <xf numFmtId="0" fontId="17" fillId="0" borderId="1" xfId="0" applyFont="1" applyBorder="1" applyAlignment="1">
      <alignment vertical="center"/>
    </xf>
    <xf numFmtId="1" fontId="14" fillId="0" borderId="1" xfId="0" applyNumberFormat="1" applyFont="1" applyBorder="1" applyAlignment="1" applyProtection="1">
      <alignment vertical="center"/>
      <protection locked="0"/>
    </xf>
    <xf numFmtId="0" fontId="12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179" fontId="19" fillId="2" borderId="1" xfId="0" applyNumberFormat="1" applyFont="1" applyFill="1" applyBorder="1" applyAlignment="1" applyProtection="1">
      <alignment horizontal="left" vertical="center"/>
      <protection locked="0"/>
    </xf>
    <xf numFmtId="0" fontId="33" fillId="2" borderId="1" xfId="0" applyFont="1" applyFill="1" applyBorder="1" applyAlignment="1">
      <alignment horizontal="center" vertical="center"/>
    </xf>
    <xf numFmtId="181" fontId="14" fillId="3" borderId="1" xfId="0" applyNumberFormat="1" applyFont="1" applyFill="1" applyBorder="1" applyAlignment="1">
      <alignment horizontal="right" vertical="center"/>
    </xf>
    <xf numFmtId="184" fontId="19" fillId="2" borderId="1" xfId="0" applyNumberFormat="1" applyFont="1" applyFill="1" applyBorder="1" applyAlignment="1" applyProtection="1">
      <alignment horizontal="left" vertical="center"/>
      <protection locked="0"/>
    </xf>
    <xf numFmtId="0" fontId="33" fillId="2" borderId="1" xfId="0" applyFont="1" applyFill="1" applyBorder="1" applyAlignment="1">
      <alignment horizontal="right" vertical="center"/>
    </xf>
    <xf numFmtId="0" fontId="33" fillId="0" borderId="1" xfId="0" applyFont="1" applyFill="1" applyBorder="1" applyAlignment="1">
      <alignment horizontal="center" vertical="center"/>
    </xf>
    <xf numFmtId="181" fontId="14" fillId="3" borderId="1" xfId="0" applyNumberFormat="1" applyFont="1" applyFill="1" applyBorder="1" applyAlignment="1">
      <alignment horizontal="center" vertical="center"/>
    </xf>
    <xf numFmtId="181" fontId="17" fillId="3" borderId="1" xfId="0" applyNumberFormat="1" applyFont="1" applyFill="1" applyBorder="1" applyAlignment="1">
      <alignment horizontal="right" vertical="center"/>
    </xf>
    <xf numFmtId="1" fontId="33" fillId="2" borderId="1" xfId="0" applyNumberFormat="1" applyFont="1" applyFill="1" applyBorder="1" applyAlignment="1" applyProtection="1">
      <alignment horizontal="center" vertical="center"/>
      <protection locked="0"/>
    </xf>
    <xf numFmtId="181" fontId="14" fillId="3" borderId="1" xfId="0" applyNumberFormat="1" applyFont="1" applyFill="1" applyBorder="1" applyAlignment="1" applyProtection="1">
      <alignment horizontal="right" vertical="center"/>
      <protection locked="0"/>
    </xf>
    <xf numFmtId="0" fontId="33" fillId="2" borderId="1" xfId="0" applyNumberFormat="1" applyFont="1" applyFill="1" applyBorder="1" applyAlignment="1" applyProtection="1">
      <alignment horizontal="center" vertical="center"/>
      <protection locked="0"/>
    </xf>
    <xf numFmtId="181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/>
    </xf>
    <xf numFmtId="181" fontId="34" fillId="3" borderId="1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distributed" vertical="center"/>
    </xf>
    <xf numFmtId="0" fontId="35" fillId="0" borderId="0" xfId="55" applyFont="1" applyFill="1" applyAlignment="1">
      <alignment horizontal="left" vertical="center"/>
    </xf>
    <xf numFmtId="0" fontId="35" fillId="3" borderId="0" xfId="55" applyFont="1" applyFill="1" applyAlignment="1">
      <alignment horizontal="left" vertical="center"/>
    </xf>
    <xf numFmtId="0" fontId="36" fillId="3" borderId="0" xfId="55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179" fontId="19" fillId="2" borderId="11" xfId="0" applyNumberFormat="1" applyFont="1" applyFill="1" applyBorder="1" applyAlignment="1" applyProtection="1">
      <alignment horizontal="left" vertical="center"/>
      <protection locked="0"/>
    </xf>
    <xf numFmtId="0" fontId="19" fillId="2" borderId="11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3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7" fillId="2" borderId="1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center" wrapText="1"/>
    </xf>
    <xf numFmtId="0" fontId="7" fillId="0" borderId="0" xfId="5" applyFont="1" applyAlignment="1"/>
    <xf numFmtId="0" fontId="0" fillId="0" borderId="0" xfId="5" applyAlignment="1"/>
    <xf numFmtId="0" fontId="0" fillId="0" borderId="0" xfId="5" applyAlignment="1">
      <alignment horizontal="center" vertical="center"/>
    </xf>
    <xf numFmtId="49" fontId="0" fillId="0" borderId="0" xfId="5" applyNumberFormat="1" applyAlignment="1"/>
    <xf numFmtId="0" fontId="38" fillId="0" borderId="0" xfId="5" applyFont="1" applyAlignment="1">
      <alignment horizontal="center"/>
    </xf>
    <xf numFmtId="0" fontId="7" fillId="0" borderId="0" xfId="5" applyFont="1" applyAlignment="1">
      <alignment horizontal="right"/>
    </xf>
    <xf numFmtId="49" fontId="7" fillId="0" borderId="0" xfId="5" applyNumberFormat="1" applyFont="1" applyAlignment="1">
      <alignment horizontal="center" vertical="center"/>
    </xf>
    <xf numFmtId="49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 vertical="center"/>
    </xf>
    <xf numFmtId="49" fontId="7" fillId="0" borderId="0" xfId="5" applyNumberFormat="1" applyFont="1" applyAlignment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17年预算（参阅资料）12.12修改(3)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2008年专项预算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百分比 2" xfId="15"/>
    <cellStyle name="常规_管委会2016年部门预算公开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_(市本级）2014资本经营预算表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_(1)2004年财政收支计划表" xfId="5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2021&#24180;&#22320;&#26041;&#36130;&#25919;&#39044;&#31639;&#34920;&#65288;&#24102;&#20844;&#24335;&#65292;&#20197;&#27492;&#20026;&#20934;&#65289;(&#26032;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opLeftCell="A9" workbookViewId="0">
      <selection activeCell="F4" sqref="F4"/>
    </sheetView>
  </sheetViews>
  <sheetFormatPr defaultColWidth="9" defaultRowHeight="14.25" outlineLevelCol="7"/>
  <cols>
    <col min="1" max="1" width="9" style="182"/>
    <col min="2" max="2" width="9.625" style="182" customWidth="1"/>
    <col min="3" max="5" width="9" style="182"/>
    <col min="6" max="6" width="31.375" style="182" customWidth="1"/>
    <col min="7" max="7" width="13.25" style="183" customWidth="1"/>
    <col min="8" max="8" width="8.375" style="184" customWidth="1"/>
    <col min="9" max="16384" width="9" style="182"/>
  </cols>
  <sheetData>
    <row r="1" ht="22.5" customHeight="1" spans="1:8">
      <c r="A1" s="185" t="s">
        <v>0</v>
      </c>
      <c r="B1" s="185"/>
      <c r="C1" s="185"/>
      <c r="D1" s="185"/>
      <c r="E1" s="185"/>
      <c r="F1" s="185"/>
      <c r="G1" s="185"/>
      <c r="H1" s="185"/>
    </row>
    <row r="3" s="181" customFormat="1" ht="36.75" customHeight="1" spans="2:8">
      <c r="B3" s="186" t="s">
        <v>1</v>
      </c>
      <c r="C3" s="181" t="s">
        <v>2</v>
      </c>
      <c r="G3" s="187"/>
      <c r="H3" s="188"/>
    </row>
    <row r="4" s="181" customFormat="1" ht="36.75" customHeight="1" spans="2:8">
      <c r="B4" s="186" t="s">
        <v>3</v>
      </c>
      <c r="C4" s="181" t="s">
        <v>4</v>
      </c>
      <c r="G4" s="187"/>
      <c r="H4" s="188"/>
    </row>
    <row r="5" s="181" customFormat="1" ht="36.75" customHeight="1" spans="2:8">
      <c r="B5" s="186" t="s">
        <v>5</v>
      </c>
      <c r="C5" s="181" t="s">
        <v>6</v>
      </c>
      <c r="G5" s="187"/>
      <c r="H5" s="188"/>
    </row>
    <row r="6" s="181" customFormat="1" ht="36.75" customHeight="1" spans="2:8">
      <c r="B6" s="186" t="s">
        <v>7</v>
      </c>
      <c r="C6" s="181" t="str">
        <f>表四!A2</f>
        <v>2021年汨罗市政府性基金收入预算表</v>
      </c>
      <c r="G6" s="187"/>
      <c r="H6" s="188"/>
    </row>
    <row r="7" s="181" customFormat="1" ht="36.75" customHeight="1" spans="2:8">
      <c r="B7" s="186" t="s">
        <v>8</v>
      </c>
      <c r="C7" s="181" t="s">
        <v>9</v>
      </c>
      <c r="G7" s="187"/>
      <c r="H7" s="188"/>
    </row>
    <row r="8" s="181" customFormat="1" ht="36.75" customHeight="1" spans="2:8">
      <c r="B8" s="186" t="s">
        <v>10</v>
      </c>
      <c r="C8" s="181" t="str">
        <f>表六!A2</f>
        <v>2021年汨罗市国有资本经营收入预算表</v>
      </c>
      <c r="G8" s="187"/>
      <c r="H8" s="188"/>
    </row>
    <row r="9" s="181" customFormat="1" ht="36.75" customHeight="1" spans="2:8">
      <c r="B9" s="186" t="s">
        <v>11</v>
      </c>
      <c r="C9" s="181" t="str">
        <f>表七!A2</f>
        <v>2021年汨罗市国有资本经营支出预算表</v>
      </c>
      <c r="G9" s="187"/>
      <c r="H9" s="188"/>
    </row>
    <row r="10" s="181" customFormat="1" ht="36.75" customHeight="1" spans="2:8">
      <c r="B10" s="186" t="s">
        <v>12</v>
      </c>
      <c r="C10" s="181" t="str">
        <f>表八!A2</f>
        <v>2021年汨罗市社会保险基金收入预算表</v>
      </c>
      <c r="G10" s="187"/>
      <c r="H10" s="188"/>
    </row>
    <row r="11" s="181" customFormat="1" ht="36.75" customHeight="1" spans="2:8">
      <c r="B11" s="186" t="s">
        <v>13</v>
      </c>
      <c r="C11" s="181" t="str">
        <f>表九!A2</f>
        <v>2021年汨罗市社会保险基金支出预算表</v>
      </c>
      <c r="G11" s="187"/>
      <c r="H11" s="188"/>
    </row>
    <row r="12" s="181" customFormat="1" ht="36" customHeight="1" spans="2:8">
      <c r="B12" s="186" t="s">
        <v>14</v>
      </c>
      <c r="C12" s="181" t="s">
        <v>15</v>
      </c>
      <c r="G12" s="187"/>
      <c r="H12" s="188"/>
    </row>
    <row r="13" s="181" customFormat="1" ht="36" customHeight="1" spans="2:8">
      <c r="B13" s="186" t="s">
        <v>16</v>
      </c>
      <c r="C13" s="181" t="str">
        <f>表十一!A2</f>
        <v>2021年汨罗市政府性基金转移支付预算情况表</v>
      </c>
      <c r="G13" s="187"/>
      <c r="H13" s="188"/>
    </row>
    <row r="14" s="181" customFormat="1" ht="36.75" customHeight="1" spans="2:8">
      <c r="B14" s="186" t="s">
        <v>17</v>
      </c>
      <c r="C14" s="181" t="str">
        <f>表十二!A2</f>
        <v>2021年汨罗市一般公共预算基本支出预算表</v>
      </c>
      <c r="G14" s="187"/>
      <c r="H14" s="188"/>
    </row>
    <row r="15" s="181" customFormat="1" ht="36.75" customHeight="1" spans="2:8">
      <c r="B15" s="186" t="s">
        <v>18</v>
      </c>
      <c r="C15" s="181" t="str">
        <f>表十三!A2</f>
        <v>2021年汨罗市“三公”经费支出预算表</v>
      </c>
      <c r="G15" s="187"/>
      <c r="H15" s="188"/>
    </row>
    <row r="16" s="181" customFormat="1" ht="36.75" customHeight="1" spans="2:8">
      <c r="B16" s="186" t="s">
        <v>19</v>
      </c>
      <c r="C16" s="181" t="str">
        <f>表十四!A2</f>
        <v>2021年度汨罗市一般债务限额和余额情况表</v>
      </c>
      <c r="G16" s="187"/>
      <c r="H16" s="188"/>
    </row>
    <row r="17" s="181" customFormat="1" ht="36.75" customHeight="1" spans="2:8">
      <c r="B17" s="186" t="s">
        <v>20</v>
      </c>
      <c r="C17" s="181" t="str">
        <f>表十五!A2</f>
        <v>2021年度汨罗市专项债务限额和余额情况表</v>
      </c>
      <c r="G17" s="187"/>
      <c r="H17" s="188"/>
    </row>
    <row r="18" s="181" customFormat="1" ht="36.75" customHeight="1" spans="2:8">
      <c r="B18" s="186"/>
      <c r="G18" s="187"/>
      <c r="H18" s="188"/>
    </row>
    <row r="19" s="181" customFormat="1" ht="36.75" customHeight="1" spans="1:8">
      <c r="A19" s="182"/>
      <c r="B19" s="182"/>
      <c r="C19" s="182"/>
      <c r="D19" s="182"/>
      <c r="E19" s="182"/>
      <c r="F19" s="182"/>
      <c r="G19" s="187"/>
      <c r="H19" s="188"/>
    </row>
    <row r="20" s="181" customFormat="1" ht="36.75" customHeight="1" spans="1:8">
      <c r="A20" s="182"/>
      <c r="B20" s="182"/>
      <c r="C20" s="182"/>
      <c r="D20" s="182"/>
      <c r="E20" s="182"/>
      <c r="F20" s="182"/>
      <c r="G20" s="189"/>
      <c r="H20" s="190"/>
    </row>
    <row r="21" s="181" customFormat="1" ht="48" customHeight="1" spans="1:8">
      <c r="A21" s="182"/>
      <c r="B21" s="182"/>
      <c r="C21" s="182"/>
      <c r="D21" s="182"/>
      <c r="E21" s="182"/>
      <c r="F21" s="182"/>
      <c r="G21" s="189"/>
      <c r="H21" s="190"/>
    </row>
    <row r="22" s="181" customFormat="1" ht="48" customHeight="1" spans="1:8">
      <c r="A22" s="182"/>
      <c r="B22" s="182"/>
      <c r="C22" s="182"/>
      <c r="D22" s="182"/>
      <c r="E22" s="182"/>
      <c r="F22" s="182"/>
      <c r="G22" s="189"/>
      <c r="H22" s="190"/>
    </row>
    <row r="23" ht="31.5" customHeight="1"/>
    <row r="24" ht="31.5" customHeight="1"/>
    <row r="25" ht="31.5" customHeight="1"/>
    <row r="26" ht="31.5" customHeight="1"/>
    <row r="27" ht="31.5" customHeight="1"/>
    <row r="28" customHeight="1"/>
    <row r="29" customHeight="1" spans="7:7">
      <c r="G29"/>
    </row>
    <row r="30" ht="30.75" customHeight="1"/>
    <row r="31" customHeight="1"/>
    <row r="32" customHeight="1"/>
    <row r="33" ht="30" customHeight="1"/>
  </sheetData>
  <mergeCells count="3">
    <mergeCell ref="A1:G1"/>
    <mergeCell ref="G28:G29"/>
    <mergeCell ref="G31:G32"/>
  </mergeCells>
  <pageMargins left="0.74990626395218" right="0.74990626395218" top="0.999874956025852" bottom="0.999874956025852" header="0.499937478012926" footer="0.499937478012926"/>
  <pageSetup paperSize="9" firstPageNumber="0" orientation="portrait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3"/>
  <sheetViews>
    <sheetView topLeftCell="A13" workbookViewId="0">
      <selection activeCell="B6" sqref="B6:B11"/>
    </sheetView>
  </sheetViews>
  <sheetFormatPr defaultColWidth="9" defaultRowHeight="14.25" outlineLevelCol="7"/>
  <cols>
    <col min="1" max="1" width="51.125" style="75" customWidth="1"/>
    <col min="2" max="2" width="26.125" style="76" customWidth="1"/>
    <col min="3" max="4" width="9" style="75" hidden="1" customWidth="1"/>
    <col min="5" max="8" width="12.5" style="75" customWidth="1"/>
    <col min="9" max="16384" width="9" style="75"/>
  </cols>
  <sheetData>
    <row r="1" s="70" customFormat="1" ht="17.25" customHeight="1" spans="1:8">
      <c r="A1" s="77" t="s">
        <v>1163</v>
      </c>
      <c r="B1" s="78"/>
      <c r="C1" s="78"/>
      <c r="D1" s="78"/>
      <c r="E1" s="78"/>
      <c r="F1" s="78"/>
      <c r="G1" s="78"/>
      <c r="H1" s="78"/>
    </row>
    <row r="2" s="71" customFormat="1" ht="21.75" customHeight="1" spans="1:8">
      <c r="A2" s="79" t="s">
        <v>1164</v>
      </c>
      <c r="B2" s="79"/>
      <c r="C2" s="80"/>
      <c r="D2" s="79"/>
      <c r="E2" s="79"/>
      <c r="F2" s="79"/>
      <c r="G2" s="79"/>
      <c r="H2" s="79"/>
    </row>
    <row r="3" s="72" customFormat="1" ht="20.25" customHeight="1" spans="2:8">
      <c r="B3" s="81" t="s">
        <v>22</v>
      </c>
      <c r="C3" s="82" t="s">
        <v>22</v>
      </c>
      <c r="H3" s="83"/>
    </row>
    <row r="4" ht="25.5" customHeight="1" spans="1:3">
      <c r="A4" s="84" t="s">
        <v>1165</v>
      </c>
      <c r="B4" s="84" t="s">
        <v>24</v>
      </c>
      <c r="C4" s="85"/>
    </row>
    <row r="5" s="73" customFormat="1" ht="25.5" customHeight="1" spans="1:4">
      <c r="A5" s="86" t="s">
        <v>1153</v>
      </c>
      <c r="B5" s="87"/>
      <c r="C5" s="88"/>
      <c r="D5" s="89"/>
    </row>
    <row r="6" s="73" customFormat="1" ht="25.5" customHeight="1" spans="1:4">
      <c r="A6" s="86" t="s">
        <v>1154</v>
      </c>
      <c r="B6" s="90">
        <v>13514</v>
      </c>
      <c r="C6" s="88"/>
      <c r="D6" s="89"/>
    </row>
    <row r="7" s="74" customFormat="1" ht="25.5" customHeight="1" spans="1:4">
      <c r="A7" s="86" t="s">
        <v>1155</v>
      </c>
      <c r="B7" s="90">
        <v>38413</v>
      </c>
      <c r="C7" s="91"/>
      <c r="D7" s="89"/>
    </row>
    <row r="8" s="74" customFormat="1" ht="25.5" customHeight="1" spans="1:4">
      <c r="A8" s="86" t="s">
        <v>1156</v>
      </c>
      <c r="B8" s="90"/>
      <c r="C8" s="92">
        <v>282570034.6</v>
      </c>
      <c r="D8" s="89">
        <f>C8/10000</f>
        <v>28257.00346</v>
      </c>
    </row>
    <row r="9" s="74" customFormat="1" ht="25.5" customHeight="1" spans="1:4">
      <c r="A9" s="86" t="s">
        <v>1157</v>
      </c>
      <c r="B9" s="90"/>
      <c r="C9" s="92">
        <v>68254412.8</v>
      </c>
      <c r="D9" s="89">
        <f>C9/10000</f>
        <v>6825.44128</v>
      </c>
    </row>
    <row r="10" s="74" customFormat="1" ht="25.5" customHeight="1" spans="1:4">
      <c r="A10" s="86" t="s">
        <v>1158</v>
      </c>
      <c r="B10" s="90">
        <v>2615</v>
      </c>
      <c r="C10" s="91"/>
      <c r="D10" s="89"/>
    </row>
    <row r="11" s="74" customFormat="1" ht="25.5" customHeight="1" spans="1:4">
      <c r="A11" s="86" t="s">
        <v>1159</v>
      </c>
      <c r="B11" s="90">
        <v>265</v>
      </c>
      <c r="C11" s="92">
        <v>5847925.72</v>
      </c>
      <c r="D11" s="89">
        <f>C11/10000</f>
        <v>584.792572</v>
      </c>
    </row>
    <row r="12" s="74" customFormat="1" ht="25.5" customHeight="1" spans="1:4">
      <c r="A12" s="86" t="s">
        <v>1160</v>
      </c>
      <c r="B12" s="90"/>
      <c r="C12" s="92"/>
      <c r="D12" s="89"/>
    </row>
    <row r="13" s="74" customFormat="1" ht="25.5" customHeight="1" spans="1:4">
      <c r="A13" s="93"/>
      <c r="B13" s="87"/>
      <c r="C13" s="92"/>
      <c r="D13" s="89"/>
    </row>
    <row r="14" s="74" customFormat="1" ht="25.5" customHeight="1" spans="1:4">
      <c r="A14" s="93"/>
      <c r="B14" s="87"/>
      <c r="C14" s="92"/>
      <c r="D14" s="89"/>
    </row>
    <row r="15" s="74" customFormat="1" ht="25.5" customHeight="1" spans="1:4">
      <c r="A15" s="94"/>
      <c r="B15" s="87"/>
      <c r="C15" s="92">
        <v>2335027732.59</v>
      </c>
      <c r="D15" s="89">
        <f>C15/10000</f>
        <v>233502.773259</v>
      </c>
    </row>
    <row r="16" s="74" customFormat="1" ht="25.5" customHeight="1" spans="1:4">
      <c r="A16" s="94"/>
      <c r="B16" s="87"/>
      <c r="C16" s="92">
        <v>1090614000.61</v>
      </c>
      <c r="D16" s="89">
        <f>C16/10000</f>
        <v>109061.400061</v>
      </c>
    </row>
    <row r="17" s="74" customFormat="1" ht="25.5" customHeight="1" spans="1:4">
      <c r="A17" s="94"/>
      <c r="B17" s="87"/>
      <c r="C17" s="91"/>
      <c r="D17" s="89"/>
    </row>
    <row r="18" s="74" customFormat="1" ht="25.5" customHeight="1" spans="1:4">
      <c r="A18" s="94"/>
      <c r="B18" s="87"/>
      <c r="C18" s="91"/>
      <c r="D18" s="89"/>
    </row>
    <row r="19" s="74" customFormat="1" ht="25.5" customHeight="1" spans="1:4">
      <c r="A19" s="93" t="s">
        <v>1166</v>
      </c>
      <c r="B19" s="90">
        <f>SUM(B5:B12)</f>
        <v>54807</v>
      </c>
      <c r="C19" s="92">
        <v>318585354.22</v>
      </c>
      <c r="D19" s="89">
        <f>C19/10000</f>
        <v>31858.535422</v>
      </c>
    </row>
    <row r="20" s="74" customFormat="1" ht="25.5" customHeight="1" spans="1:4">
      <c r="A20" s="93" t="s">
        <v>1167</v>
      </c>
      <c r="B20" s="95">
        <v>64701</v>
      </c>
      <c r="C20" s="92">
        <v>1258740</v>
      </c>
      <c r="D20" s="89">
        <f>C20/10000</f>
        <v>125.874</v>
      </c>
    </row>
    <row r="21" s="74" customFormat="1" ht="25.5" customHeight="1" spans="1:4">
      <c r="A21" s="86" t="s">
        <v>1035</v>
      </c>
      <c r="B21" s="90">
        <f>B19+B20</f>
        <v>119508</v>
      </c>
      <c r="C21" s="92">
        <v>6300000</v>
      </c>
      <c r="D21" s="89">
        <f>C21/10000</f>
        <v>630</v>
      </c>
    </row>
    <row r="22" spans="1:2">
      <c r="A22" s="74"/>
      <c r="B22" s="96"/>
    </row>
    <row r="23" spans="1:2">
      <c r="A23" s="74"/>
      <c r="B23" s="96"/>
    </row>
    <row r="24" spans="1:2">
      <c r="A24" s="74"/>
      <c r="B24" s="96"/>
    </row>
    <row r="25" spans="1:2">
      <c r="A25" s="74"/>
      <c r="B25" s="96"/>
    </row>
    <row r="26" spans="1:2">
      <c r="A26" s="74"/>
      <c r="B26" s="96"/>
    </row>
    <row r="27" spans="1:2">
      <c r="A27" s="74"/>
      <c r="B27" s="96"/>
    </row>
    <row r="28" spans="1:2">
      <c r="A28" s="74"/>
      <c r="B28" s="96"/>
    </row>
    <row r="29" spans="1:2">
      <c r="A29" s="74"/>
      <c r="B29" s="96"/>
    </row>
    <row r="30" spans="1:2">
      <c r="A30" s="74"/>
      <c r="B30" s="96"/>
    </row>
    <row r="31" spans="1:2">
      <c r="A31" s="74"/>
      <c r="B31" s="96"/>
    </row>
    <row r="32" spans="1:2">
      <c r="A32" s="74"/>
      <c r="B32" s="96"/>
    </row>
    <row r="33" spans="1:2">
      <c r="A33" s="74"/>
      <c r="B33" s="96"/>
    </row>
    <row r="34" spans="1:2">
      <c r="A34" s="74"/>
      <c r="B34" s="96"/>
    </row>
    <row r="35" spans="1:2">
      <c r="A35" s="74"/>
      <c r="B35" s="96"/>
    </row>
    <row r="36" spans="1:2">
      <c r="A36" s="74"/>
      <c r="B36" s="96"/>
    </row>
    <row r="37" spans="1:2">
      <c r="A37" s="74"/>
      <c r="B37" s="96"/>
    </row>
    <row r="38" spans="1:2">
      <c r="A38" s="74"/>
      <c r="B38" s="96"/>
    </row>
    <row r="39" spans="1:2">
      <c r="A39" s="74"/>
      <c r="B39" s="96"/>
    </row>
    <row r="40" spans="1:2">
      <c r="A40" s="74"/>
      <c r="B40" s="96"/>
    </row>
    <row r="41" spans="1:2">
      <c r="A41" s="74"/>
      <c r="B41" s="96"/>
    </row>
    <row r="42" spans="1:2">
      <c r="A42" s="74"/>
      <c r="B42" s="96"/>
    </row>
    <row r="43" spans="1:2">
      <c r="A43" s="74"/>
      <c r="B43" s="96"/>
    </row>
    <row r="44" spans="1:2">
      <c r="A44" s="74"/>
      <c r="B44" s="96"/>
    </row>
    <row r="45" spans="1:2">
      <c r="A45" s="74"/>
      <c r="B45" s="96"/>
    </row>
    <row r="46" spans="1:2">
      <c r="A46" s="74"/>
      <c r="B46" s="96"/>
    </row>
    <row r="47" spans="1:2">
      <c r="A47" s="74"/>
      <c r="B47" s="96"/>
    </row>
    <row r="48" spans="1:2">
      <c r="A48" s="74"/>
      <c r="B48" s="96"/>
    </row>
    <row r="49" spans="1:2">
      <c r="A49" s="74"/>
      <c r="B49" s="96"/>
    </row>
    <row r="50" spans="1:2">
      <c r="A50" s="74"/>
      <c r="B50" s="96"/>
    </row>
    <row r="51" spans="1:2">
      <c r="A51" s="74"/>
      <c r="B51" s="96"/>
    </row>
    <row r="52" spans="1:2">
      <c r="A52" s="74"/>
      <c r="B52" s="96"/>
    </row>
    <row r="53" spans="1:2">
      <c r="A53" s="74"/>
      <c r="B53" s="96"/>
    </row>
    <row r="54" spans="1:2">
      <c r="A54" s="74"/>
      <c r="B54" s="96"/>
    </row>
    <row r="55" spans="1:2">
      <c r="A55" s="74"/>
      <c r="B55" s="96"/>
    </row>
    <row r="56" spans="1:2">
      <c r="A56" s="74"/>
      <c r="B56" s="96"/>
    </row>
    <row r="57" spans="1:2">
      <c r="A57" s="74"/>
      <c r="B57" s="96"/>
    </row>
    <row r="58" spans="1:2">
      <c r="A58" s="74"/>
      <c r="B58" s="96"/>
    </row>
    <row r="59" spans="1:2">
      <c r="A59" s="74"/>
      <c r="B59" s="96"/>
    </row>
    <row r="60" spans="1:2">
      <c r="A60" s="74"/>
      <c r="B60" s="96"/>
    </row>
    <row r="61" spans="1:2">
      <c r="A61" s="74"/>
      <c r="B61" s="96"/>
    </row>
    <row r="62" spans="1:2">
      <c r="A62" s="74"/>
      <c r="B62" s="96"/>
    </row>
    <row r="63" spans="1:2">
      <c r="A63" s="74"/>
      <c r="B63" s="96"/>
    </row>
    <row r="64" spans="1:2">
      <c r="A64" s="74"/>
      <c r="B64" s="96"/>
    </row>
    <row r="65" spans="1:2">
      <c r="A65" s="74"/>
      <c r="B65" s="96"/>
    </row>
    <row r="66" spans="1:2">
      <c r="A66" s="74"/>
      <c r="B66" s="96"/>
    </row>
    <row r="67" spans="1:2">
      <c r="A67" s="74"/>
      <c r="B67" s="96"/>
    </row>
    <row r="68" spans="1:2">
      <c r="A68" s="74"/>
      <c r="B68" s="96"/>
    </row>
    <row r="69" spans="1:2">
      <c r="A69" s="74"/>
      <c r="B69" s="96"/>
    </row>
    <row r="70" spans="1:2">
      <c r="A70" s="74"/>
      <c r="B70" s="96"/>
    </row>
    <row r="71" spans="1:2">
      <c r="A71" s="74"/>
      <c r="B71" s="96"/>
    </row>
    <row r="72" spans="1:2">
      <c r="A72" s="74"/>
      <c r="B72" s="96"/>
    </row>
    <row r="73" spans="1:2">
      <c r="A73" s="74"/>
      <c r="B73" s="96"/>
    </row>
    <row r="74" spans="1:2">
      <c r="A74" s="74"/>
      <c r="B74" s="96"/>
    </row>
    <row r="75" spans="1:2">
      <c r="A75" s="74"/>
      <c r="B75" s="96"/>
    </row>
    <row r="76" spans="1:2">
      <c r="A76" s="74"/>
      <c r="B76" s="96"/>
    </row>
    <row r="77" spans="1:2">
      <c r="A77" s="74"/>
      <c r="B77" s="96"/>
    </row>
    <row r="78" spans="1:2">
      <c r="A78" s="74"/>
      <c r="B78" s="96"/>
    </row>
    <row r="79" spans="1:2">
      <c r="A79" s="74"/>
      <c r="B79" s="96"/>
    </row>
    <row r="80" spans="1:2">
      <c r="A80" s="74"/>
      <c r="B80" s="96"/>
    </row>
    <row r="81" spans="1:2">
      <c r="A81" s="74"/>
      <c r="B81" s="96"/>
    </row>
    <row r="82" spans="1:2">
      <c r="A82" s="74"/>
      <c r="B82" s="96"/>
    </row>
    <row r="83" spans="1:2">
      <c r="A83" s="74"/>
      <c r="B83" s="96"/>
    </row>
    <row r="84" spans="1:2">
      <c r="A84" s="74"/>
      <c r="B84" s="96"/>
    </row>
    <row r="85" spans="1:2">
      <c r="A85" s="74"/>
      <c r="B85" s="96"/>
    </row>
    <row r="86" spans="1:2">
      <c r="A86" s="74"/>
      <c r="B86" s="96"/>
    </row>
    <row r="87" spans="1:2">
      <c r="A87" s="74"/>
      <c r="B87" s="96"/>
    </row>
    <row r="88" spans="1:2">
      <c r="A88" s="74"/>
      <c r="B88" s="96"/>
    </row>
    <row r="89" spans="1:2">
      <c r="A89" s="74"/>
      <c r="B89" s="96"/>
    </row>
    <row r="90" spans="1:2">
      <c r="A90" s="74"/>
      <c r="B90" s="96"/>
    </row>
    <row r="91" spans="1:2">
      <c r="A91" s="74"/>
      <c r="B91" s="96"/>
    </row>
    <row r="92" spans="1:2">
      <c r="A92" s="74"/>
      <c r="B92" s="96"/>
    </row>
    <row r="93" spans="1:2">
      <c r="A93" s="74"/>
      <c r="B93" s="96"/>
    </row>
    <row r="94" spans="1:2">
      <c r="A94" s="74"/>
      <c r="B94" s="96"/>
    </row>
    <row r="95" spans="1:2">
      <c r="A95" s="74"/>
      <c r="B95" s="96"/>
    </row>
    <row r="96" spans="1:2">
      <c r="A96" s="74"/>
      <c r="B96" s="96"/>
    </row>
    <row r="97" spans="1:2">
      <c r="A97" s="74"/>
      <c r="B97" s="96"/>
    </row>
    <row r="98" spans="1:2">
      <c r="A98" s="74"/>
      <c r="B98" s="96"/>
    </row>
    <row r="99" spans="1:2">
      <c r="A99" s="74"/>
      <c r="B99" s="96"/>
    </row>
    <row r="100" spans="1:2">
      <c r="A100" s="74"/>
      <c r="B100" s="96"/>
    </row>
    <row r="101" spans="1:2">
      <c r="A101" s="74"/>
      <c r="B101" s="96"/>
    </row>
    <row r="102" spans="1:2">
      <c r="A102" s="74"/>
      <c r="B102" s="96"/>
    </row>
    <row r="103" spans="1:2">
      <c r="A103" s="74"/>
      <c r="B103" s="96"/>
    </row>
    <row r="104" spans="1:2">
      <c r="A104" s="74"/>
      <c r="B104" s="96"/>
    </row>
    <row r="105" spans="1:2">
      <c r="A105" s="74"/>
      <c r="B105" s="96"/>
    </row>
    <row r="106" spans="1:2">
      <c r="A106" s="74"/>
      <c r="B106" s="96"/>
    </row>
    <row r="107" spans="1:2">
      <c r="A107" s="74"/>
      <c r="B107" s="96"/>
    </row>
    <row r="108" spans="1:2">
      <c r="A108" s="74"/>
      <c r="B108" s="96"/>
    </row>
    <row r="109" spans="1:2">
      <c r="A109" s="74"/>
      <c r="B109" s="96"/>
    </row>
    <row r="110" spans="1:2">
      <c r="A110" s="74"/>
      <c r="B110" s="96"/>
    </row>
    <row r="111" spans="1:2">
      <c r="A111" s="74"/>
      <c r="B111" s="96"/>
    </row>
    <row r="112" spans="1:2">
      <c r="A112" s="74"/>
      <c r="B112" s="96"/>
    </row>
    <row r="113" spans="1:2">
      <c r="A113" s="74"/>
      <c r="B113" s="96"/>
    </row>
    <row r="114" spans="1:2">
      <c r="A114" s="74"/>
      <c r="B114" s="96"/>
    </row>
    <row r="115" spans="1:2">
      <c r="A115" s="74"/>
      <c r="B115" s="96"/>
    </row>
    <row r="116" spans="1:2">
      <c r="A116" s="74"/>
      <c r="B116" s="96"/>
    </row>
    <row r="117" spans="1:2">
      <c r="A117" s="74"/>
      <c r="B117" s="96"/>
    </row>
    <row r="118" spans="1:2">
      <c r="A118" s="74"/>
      <c r="B118" s="96"/>
    </row>
    <row r="119" spans="1:2">
      <c r="A119" s="74"/>
      <c r="B119" s="96"/>
    </row>
    <row r="120" spans="1:2">
      <c r="A120" s="74"/>
      <c r="B120" s="96"/>
    </row>
    <row r="121" spans="1:2">
      <c r="A121" s="74"/>
      <c r="B121" s="96"/>
    </row>
    <row r="122" spans="1:2">
      <c r="A122" s="74"/>
      <c r="B122" s="96"/>
    </row>
    <row r="123" spans="1:2">
      <c r="A123" s="74"/>
      <c r="B123" s="96"/>
    </row>
    <row r="124" spans="1:2">
      <c r="A124" s="74"/>
      <c r="B124" s="96"/>
    </row>
    <row r="125" spans="1:2">
      <c r="A125" s="74"/>
      <c r="B125" s="96"/>
    </row>
    <row r="126" spans="1:2">
      <c r="A126" s="74"/>
      <c r="B126" s="96"/>
    </row>
    <row r="127" spans="1:2">
      <c r="A127" s="74"/>
      <c r="B127" s="96"/>
    </row>
    <row r="128" spans="1:2">
      <c r="A128" s="74"/>
      <c r="B128" s="96"/>
    </row>
    <row r="129" spans="1:2">
      <c r="A129" s="74"/>
      <c r="B129" s="96"/>
    </row>
    <row r="130" spans="1:2">
      <c r="A130" s="74"/>
      <c r="B130" s="96"/>
    </row>
    <row r="131" spans="1:2">
      <c r="A131" s="74"/>
      <c r="B131" s="96"/>
    </row>
    <row r="132" spans="1:2">
      <c r="A132" s="74"/>
      <c r="B132" s="96"/>
    </row>
    <row r="133" spans="1:2">
      <c r="A133" s="74"/>
      <c r="B133" s="96"/>
    </row>
    <row r="134" spans="1:2">
      <c r="A134" s="74"/>
      <c r="B134" s="96"/>
    </row>
    <row r="135" spans="1:2">
      <c r="A135" s="74"/>
      <c r="B135" s="96"/>
    </row>
    <row r="136" spans="1:2">
      <c r="A136" s="74"/>
      <c r="B136" s="96"/>
    </row>
    <row r="137" spans="1:2">
      <c r="A137" s="74"/>
      <c r="B137" s="96"/>
    </row>
    <row r="138" spans="1:2">
      <c r="A138" s="74"/>
      <c r="B138" s="96"/>
    </row>
    <row r="139" spans="1:2">
      <c r="A139" s="74"/>
      <c r="B139" s="96"/>
    </row>
    <row r="140" spans="1:2">
      <c r="A140" s="74"/>
      <c r="B140" s="96"/>
    </row>
    <row r="141" spans="1:2">
      <c r="A141" s="74"/>
      <c r="B141" s="96"/>
    </row>
    <row r="142" spans="1:2">
      <c r="A142" s="74"/>
      <c r="B142" s="96"/>
    </row>
    <row r="143" spans="1:2">
      <c r="A143" s="74"/>
      <c r="B143" s="96"/>
    </row>
    <row r="144" spans="1:2">
      <c r="A144" s="74"/>
      <c r="B144" s="96"/>
    </row>
    <row r="145" spans="1:2">
      <c r="A145" s="74"/>
      <c r="B145" s="96"/>
    </row>
    <row r="146" spans="1:2">
      <c r="A146" s="74"/>
      <c r="B146" s="96"/>
    </row>
    <row r="147" spans="1:2">
      <c r="A147" s="74"/>
      <c r="B147" s="96"/>
    </row>
    <row r="148" spans="1:2">
      <c r="A148" s="74"/>
      <c r="B148" s="96"/>
    </row>
    <row r="149" spans="1:2">
      <c r="A149" s="74"/>
      <c r="B149" s="96"/>
    </row>
    <row r="150" spans="1:2">
      <c r="A150" s="74"/>
      <c r="B150" s="96"/>
    </row>
    <row r="151" spans="1:2">
      <c r="A151" s="74"/>
      <c r="B151" s="96"/>
    </row>
    <row r="152" spans="1:2">
      <c r="A152" s="74"/>
      <c r="B152" s="96"/>
    </row>
    <row r="153" spans="1:2">
      <c r="A153" s="74"/>
      <c r="B153" s="96"/>
    </row>
    <row r="154" spans="1:2">
      <c r="A154" s="74"/>
      <c r="B154" s="96"/>
    </row>
    <row r="155" spans="1:2">
      <c r="A155" s="74"/>
      <c r="B155" s="96"/>
    </row>
    <row r="156" spans="1:2">
      <c r="A156" s="74"/>
      <c r="B156" s="96"/>
    </row>
    <row r="157" spans="1:2">
      <c r="A157" s="74"/>
      <c r="B157" s="96"/>
    </row>
    <row r="158" spans="1:2">
      <c r="A158" s="74"/>
      <c r="B158" s="96"/>
    </row>
    <row r="159" spans="1:2">
      <c r="A159" s="74"/>
      <c r="B159" s="96"/>
    </row>
    <row r="160" spans="1:2">
      <c r="A160" s="74"/>
      <c r="B160" s="96"/>
    </row>
    <row r="161" spans="1:2">
      <c r="A161" s="74"/>
      <c r="B161" s="96"/>
    </row>
    <row r="162" spans="1:2">
      <c r="A162" s="74"/>
      <c r="B162" s="96"/>
    </row>
    <row r="163" spans="1:2">
      <c r="A163" s="74"/>
      <c r="B163" s="96"/>
    </row>
    <row r="164" spans="1:2">
      <c r="A164" s="74"/>
      <c r="B164" s="96"/>
    </row>
    <row r="165" spans="1:2">
      <c r="A165" s="74"/>
      <c r="B165" s="96"/>
    </row>
    <row r="166" spans="1:2">
      <c r="A166" s="74"/>
      <c r="B166" s="96"/>
    </row>
    <row r="167" spans="1:2">
      <c r="A167" s="74"/>
      <c r="B167" s="96"/>
    </row>
    <row r="168" spans="1:2">
      <c r="A168" s="74"/>
      <c r="B168" s="96"/>
    </row>
    <row r="169" spans="1:2">
      <c r="A169" s="74"/>
      <c r="B169" s="96"/>
    </row>
    <row r="170" spans="1:2">
      <c r="A170" s="74"/>
      <c r="B170" s="96"/>
    </row>
    <row r="171" spans="1:2">
      <c r="A171" s="74"/>
      <c r="B171" s="96"/>
    </row>
    <row r="172" spans="1:2">
      <c r="A172" s="74"/>
      <c r="B172" s="96"/>
    </row>
    <row r="173" spans="1:2">
      <c r="A173" s="74"/>
      <c r="B173" s="96"/>
    </row>
    <row r="174" spans="1:2">
      <c r="A174" s="74"/>
      <c r="B174" s="96"/>
    </row>
    <row r="175" spans="1:2">
      <c r="A175" s="74"/>
      <c r="B175" s="96"/>
    </row>
    <row r="176" spans="1:2">
      <c r="A176" s="74"/>
      <c r="B176" s="96"/>
    </row>
    <row r="177" spans="1:2">
      <c r="A177" s="74"/>
      <c r="B177" s="96"/>
    </row>
    <row r="178" spans="1:2">
      <c r="A178" s="74"/>
      <c r="B178" s="96"/>
    </row>
    <row r="179" spans="1:2">
      <c r="A179" s="74"/>
      <c r="B179" s="96"/>
    </row>
    <row r="180" spans="1:2">
      <c r="A180" s="74"/>
      <c r="B180" s="96"/>
    </row>
    <row r="181" spans="1:2">
      <c r="A181" s="74"/>
      <c r="B181" s="96"/>
    </row>
    <row r="182" spans="1:2">
      <c r="A182" s="74"/>
      <c r="B182" s="96"/>
    </row>
    <row r="183" spans="1:2">
      <c r="A183" s="74"/>
      <c r="B183" s="96"/>
    </row>
    <row r="184" spans="1:2">
      <c r="A184" s="74"/>
      <c r="B184" s="96"/>
    </row>
    <row r="185" spans="1:2">
      <c r="A185" s="74"/>
      <c r="B185" s="96"/>
    </row>
    <row r="186" spans="1:2">
      <c r="A186" s="74"/>
      <c r="B186" s="96"/>
    </row>
    <row r="187" spans="1:2">
      <c r="A187" s="74"/>
      <c r="B187" s="96"/>
    </row>
    <row r="188" spans="1:2">
      <c r="A188" s="74"/>
      <c r="B188" s="96"/>
    </row>
    <row r="189" spans="1:2">
      <c r="A189" s="74"/>
      <c r="B189" s="96"/>
    </row>
    <row r="190" spans="1:2">
      <c r="A190" s="74"/>
      <c r="B190" s="96"/>
    </row>
    <row r="191" spans="1:2">
      <c r="A191" s="74"/>
      <c r="B191" s="96"/>
    </row>
    <row r="192" spans="1:2">
      <c r="A192" s="74"/>
      <c r="B192" s="96"/>
    </row>
    <row r="193" spans="1:2">
      <c r="A193" s="74"/>
      <c r="B193" s="96"/>
    </row>
    <row r="194" spans="1:2">
      <c r="A194" s="74"/>
      <c r="B194" s="96"/>
    </row>
    <row r="195" spans="1:2">
      <c r="A195" s="74"/>
      <c r="B195" s="96"/>
    </row>
    <row r="196" spans="1:2">
      <c r="A196" s="74"/>
      <c r="B196" s="96"/>
    </row>
    <row r="197" spans="1:2">
      <c r="A197" s="74"/>
      <c r="B197" s="96"/>
    </row>
    <row r="198" spans="1:2">
      <c r="A198" s="74"/>
      <c r="B198" s="96"/>
    </row>
    <row r="199" spans="1:2">
      <c r="A199" s="74"/>
      <c r="B199" s="96"/>
    </row>
    <row r="200" spans="1:2">
      <c r="A200" s="74"/>
      <c r="B200" s="96"/>
    </row>
    <row r="201" spans="1:2">
      <c r="A201" s="74"/>
      <c r="B201" s="96"/>
    </row>
    <row r="202" spans="1:2">
      <c r="A202" s="74"/>
      <c r="B202" s="96"/>
    </row>
    <row r="203" spans="1:2">
      <c r="A203" s="74"/>
      <c r="B203" s="96"/>
    </row>
    <row r="204" spans="1:2">
      <c r="A204" s="74"/>
      <c r="B204" s="96"/>
    </row>
    <row r="205" spans="1:2">
      <c r="A205" s="74"/>
      <c r="B205" s="96"/>
    </row>
    <row r="206" spans="1:2">
      <c r="A206" s="74"/>
      <c r="B206" s="96"/>
    </row>
    <row r="207" spans="1:2">
      <c r="A207" s="74"/>
      <c r="B207" s="96"/>
    </row>
    <row r="208" spans="1:2">
      <c r="A208" s="74"/>
      <c r="B208" s="96"/>
    </row>
    <row r="209" spans="1:2">
      <c r="A209" s="74"/>
      <c r="B209" s="96"/>
    </row>
    <row r="210" spans="1:2">
      <c r="A210" s="74"/>
      <c r="B210" s="96"/>
    </row>
    <row r="211" spans="1:2">
      <c r="A211" s="74"/>
      <c r="B211" s="96"/>
    </row>
    <row r="212" spans="1:2">
      <c r="A212" s="74"/>
      <c r="B212" s="96"/>
    </row>
    <row r="213" spans="1:2">
      <c r="A213" s="74"/>
      <c r="B213" s="96"/>
    </row>
    <row r="214" spans="1:2">
      <c r="A214" s="74"/>
      <c r="B214" s="96"/>
    </row>
    <row r="215" spans="1:2">
      <c r="A215" s="74"/>
      <c r="B215" s="96"/>
    </row>
    <row r="216" spans="1:2">
      <c r="A216" s="74"/>
      <c r="B216" s="96"/>
    </row>
    <row r="217" spans="1:2">
      <c r="A217" s="74"/>
      <c r="B217" s="96"/>
    </row>
    <row r="218" spans="1:2">
      <c r="A218" s="74"/>
      <c r="B218" s="96"/>
    </row>
    <row r="219" spans="1:2">
      <c r="A219" s="74"/>
      <c r="B219" s="96"/>
    </row>
    <row r="220" spans="1:2">
      <c r="A220" s="74"/>
      <c r="B220" s="96"/>
    </row>
    <row r="221" spans="1:2">
      <c r="A221" s="74"/>
      <c r="B221" s="96"/>
    </row>
    <row r="222" spans="1:2">
      <c r="A222" s="74"/>
      <c r="B222" s="96"/>
    </row>
    <row r="223" spans="1:2">
      <c r="A223" s="74"/>
      <c r="B223" s="96"/>
    </row>
    <row r="224" spans="1:2">
      <c r="A224" s="74"/>
      <c r="B224" s="96"/>
    </row>
    <row r="225" spans="1:2">
      <c r="A225" s="74"/>
      <c r="B225" s="96"/>
    </row>
    <row r="226" spans="1:2">
      <c r="A226" s="74"/>
      <c r="B226" s="96"/>
    </row>
    <row r="227" spans="1:2">
      <c r="A227" s="74"/>
      <c r="B227" s="96"/>
    </row>
    <row r="228" spans="1:2">
      <c r="A228" s="74"/>
      <c r="B228" s="96"/>
    </row>
    <row r="229" spans="1:2">
      <c r="A229" s="74"/>
      <c r="B229" s="96"/>
    </row>
    <row r="230" spans="1:2">
      <c r="A230" s="74"/>
      <c r="B230" s="96"/>
    </row>
    <row r="231" spans="1:2">
      <c r="A231" s="74"/>
      <c r="B231" s="96"/>
    </row>
    <row r="232" spans="1:2">
      <c r="A232" s="74"/>
      <c r="B232" s="96"/>
    </row>
    <row r="233" spans="1:2">
      <c r="A233" s="74"/>
      <c r="B233" s="96"/>
    </row>
    <row r="234" spans="1:2">
      <c r="A234" s="74"/>
      <c r="B234" s="96"/>
    </row>
    <row r="235" spans="1:2">
      <c r="A235" s="74"/>
      <c r="B235" s="96"/>
    </row>
    <row r="236" spans="1:2">
      <c r="A236" s="74"/>
      <c r="B236" s="96"/>
    </row>
    <row r="237" spans="1:2">
      <c r="A237" s="74"/>
      <c r="B237" s="96"/>
    </row>
    <row r="238" spans="1:2">
      <c r="A238" s="74"/>
      <c r="B238" s="96"/>
    </row>
    <row r="239" spans="1:2">
      <c r="A239" s="74"/>
      <c r="B239" s="96"/>
    </row>
    <row r="240" spans="1:2">
      <c r="A240" s="74"/>
      <c r="B240" s="96"/>
    </row>
    <row r="241" spans="1:2">
      <c r="A241" s="74"/>
      <c r="B241" s="96"/>
    </row>
    <row r="242" spans="1:2">
      <c r="A242" s="74"/>
      <c r="B242" s="96"/>
    </row>
    <row r="243" spans="1:2">
      <c r="A243" s="74"/>
      <c r="B243" s="96"/>
    </row>
    <row r="244" spans="1:2">
      <c r="A244" s="74"/>
      <c r="B244" s="96"/>
    </row>
    <row r="245" spans="1:2">
      <c r="A245" s="74"/>
      <c r="B245" s="96"/>
    </row>
    <row r="246" spans="1:2">
      <c r="A246" s="74"/>
      <c r="B246" s="96"/>
    </row>
    <row r="247" spans="1:2">
      <c r="A247" s="74"/>
      <c r="B247" s="96"/>
    </row>
    <row r="248" spans="1:2">
      <c r="A248" s="74"/>
      <c r="B248" s="96"/>
    </row>
    <row r="249" spans="1:2">
      <c r="A249" s="74"/>
      <c r="B249" s="96"/>
    </row>
    <row r="250" spans="1:2">
      <c r="A250" s="74"/>
      <c r="B250" s="96"/>
    </row>
    <row r="251" spans="1:2">
      <c r="A251" s="74"/>
      <c r="B251" s="96"/>
    </row>
    <row r="252" spans="1:2">
      <c r="A252" s="74"/>
      <c r="B252" s="96"/>
    </row>
    <row r="253" spans="1:2">
      <c r="A253" s="74"/>
      <c r="B253" s="96"/>
    </row>
    <row r="254" spans="1:2">
      <c r="A254" s="74"/>
      <c r="B254" s="96"/>
    </row>
    <row r="255" spans="1:2">
      <c r="A255" s="74"/>
      <c r="B255" s="96"/>
    </row>
    <row r="256" spans="1:2">
      <c r="A256" s="74"/>
      <c r="B256" s="96"/>
    </row>
    <row r="257" spans="1:2">
      <c r="A257" s="74"/>
      <c r="B257" s="96"/>
    </row>
    <row r="258" spans="1:2">
      <c r="A258" s="74"/>
      <c r="B258" s="96"/>
    </row>
    <row r="259" spans="1:2">
      <c r="A259" s="74"/>
      <c r="B259" s="96"/>
    </row>
    <row r="260" spans="1:2">
      <c r="A260" s="74"/>
      <c r="B260" s="96"/>
    </row>
    <row r="261" spans="1:2">
      <c r="A261" s="74"/>
      <c r="B261" s="96"/>
    </row>
    <row r="262" spans="1:2">
      <c r="A262" s="74"/>
      <c r="B262" s="96"/>
    </row>
    <row r="263" spans="1:2">
      <c r="A263" s="74"/>
      <c r="B263" s="96"/>
    </row>
    <row r="264" spans="1:2">
      <c r="A264" s="74"/>
      <c r="B264" s="96"/>
    </row>
    <row r="265" spans="1:2">
      <c r="A265" s="74"/>
      <c r="B265" s="96"/>
    </row>
    <row r="266" spans="1:2">
      <c r="A266" s="74"/>
      <c r="B266" s="96"/>
    </row>
    <row r="267" spans="1:2">
      <c r="A267" s="74"/>
      <c r="B267" s="96"/>
    </row>
    <row r="268" spans="1:2">
      <c r="A268" s="74"/>
      <c r="B268" s="96"/>
    </row>
    <row r="269" spans="1:2">
      <c r="A269" s="74"/>
      <c r="B269" s="96"/>
    </row>
    <row r="270" spans="1:2">
      <c r="A270" s="74"/>
      <c r="B270" s="96"/>
    </row>
    <row r="271" spans="1:2">
      <c r="A271" s="74"/>
      <c r="B271" s="96"/>
    </row>
    <row r="272" spans="1:2">
      <c r="A272" s="74"/>
      <c r="B272" s="96"/>
    </row>
    <row r="273" spans="1:2">
      <c r="A273" s="74"/>
      <c r="B273" s="96"/>
    </row>
    <row r="274" spans="1:2">
      <c r="A274" s="74"/>
      <c r="B274" s="96"/>
    </row>
    <row r="275" spans="1:2">
      <c r="A275" s="74"/>
      <c r="B275" s="96"/>
    </row>
    <row r="276" spans="1:2">
      <c r="A276" s="74"/>
      <c r="B276" s="96"/>
    </row>
    <row r="277" spans="1:2">
      <c r="A277" s="74"/>
      <c r="B277" s="96"/>
    </row>
    <row r="278" spans="1:2">
      <c r="A278" s="74"/>
      <c r="B278" s="96"/>
    </row>
    <row r="279" spans="1:2">
      <c r="A279" s="74"/>
      <c r="B279" s="96"/>
    </row>
    <row r="280" spans="1:2">
      <c r="A280" s="74"/>
      <c r="B280" s="96"/>
    </row>
    <row r="281" spans="1:2">
      <c r="A281" s="74"/>
      <c r="B281" s="96"/>
    </row>
    <row r="282" spans="1:2">
      <c r="A282" s="74"/>
      <c r="B282" s="96"/>
    </row>
    <row r="283" spans="1:2">
      <c r="A283" s="74"/>
      <c r="B283" s="96"/>
    </row>
    <row r="284" spans="1:2">
      <c r="A284" s="74"/>
      <c r="B284" s="96"/>
    </row>
    <row r="285" spans="1:2">
      <c r="A285" s="74"/>
      <c r="B285" s="96"/>
    </row>
    <row r="286" spans="1:2">
      <c r="A286" s="74"/>
      <c r="B286" s="96"/>
    </row>
    <row r="287" spans="1:2">
      <c r="A287" s="74"/>
      <c r="B287" s="96"/>
    </row>
    <row r="288" spans="1:2">
      <c r="A288" s="74"/>
      <c r="B288" s="96"/>
    </row>
    <row r="289" spans="1:2">
      <c r="A289" s="74"/>
      <c r="B289" s="96"/>
    </row>
    <row r="290" spans="1:2">
      <c r="A290" s="74"/>
      <c r="B290" s="96"/>
    </row>
    <row r="291" spans="1:2">
      <c r="A291" s="74"/>
      <c r="B291" s="96"/>
    </row>
    <row r="292" spans="1:2">
      <c r="A292" s="74"/>
      <c r="B292" s="96"/>
    </row>
    <row r="293" spans="1:2">
      <c r="A293" s="74"/>
      <c r="B293" s="96"/>
    </row>
    <row r="294" spans="1:2">
      <c r="A294" s="74"/>
      <c r="B294" s="96"/>
    </row>
    <row r="295" spans="1:2">
      <c r="A295" s="74"/>
      <c r="B295" s="96"/>
    </row>
    <row r="296" spans="1:2">
      <c r="A296" s="74"/>
      <c r="B296" s="96"/>
    </row>
    <row r="297" spans="1:2">
      <c r="A297" s="74"/>
      <c r="B297" s="96"/>
    </row>
    <row r="298" spans="1:2">
      <c r="A298" s="74"/>
      <c r="B298" s="96"/>
    </row>
    <row r="299" spans="1:2">
      <c r="A299" s="74"/>
      <c r="B299" s="96"/>
    </row>
    <row r="300" spans="1:2">
      <c r="A300" s="74"/>
      <c r="B300" s="96"/>
    </row>
    <row r="301" spans="1:2">
      <c r="A301" s="74"/>
      <c r="B301" s="96"/>
    </row>
    <row r="302" spans="1:2">
      <c r="A302" s="74"/>
      <c r="B302" s="96"/>
    </row>
    <row r="303" spans="1:2">
      <c r="A303" s="74"/>
      <c r="B303" s="96"/>
    </row>
    <row r="304" spans="1:2">
      <c r="A304" s="74"/>
      <c r="B304" s="96"/>
    </row>
    <row r="305" spans="1:2">
      <c r="A305" s="74"/>
      <c r="B305" s="96"/>
    </row>
    <row r="306" spans="1:2">
      <c r="A306" s="74"/>
      <c r="B306" s="96"/>
    </row>
    <row r="307" spans="1:2">
      <c r="A307" s="74"/>
      <c r="B307" s="96"/>
    </row>
    <row r="308" spans="1:2">
      <c r="A308" s="74"/>
      <c r="B308" s="96"/>
    </row>
    <row r="309" spans="1:2">
      <c r="A309" s="74"/>
      <c r="B309" s="96"/>
    </row>
    <row r="310" spans="1:2">
      <c r="A310" s="74"/>
      <c r="B310" s="96"/>
    </row>
    <row r="311" spans="1:2">
      <c r="A311" s="74"/>
      <c r="B311" s="96"/>
    </row>
    <row r="312" spans="1:2">
      <c r="A312" s="74"/>
      <c r="B312" s="96"/>
    </row>
    <row r="313" spans="1:2">
      <c r="A313" s="74"/>
      <c r="B313" s="96"/>
    </row>
    <row r="314" spans="1:2">
      <c r="A314" s="74"/>
      <c r="B314" s="96"/>
    </row>
    <row r="315" spans="1:2">
      <c r="A315" s="74"/>
      <c r="B315" s="96"/>
    </row>
    <row r="316" spans="1:2">
      <c r="A316" s="74"/>
      <c r="B316" s="96"/>
    </row>
    <row r="317" spans="1:2">
      <c r="A317" s="74"/>
      <c r="B317" s="96"/>
    </row>
    <row r="318" spans="1:2">
      <c r="A318" s="74"/>
      <c r="B318" s="96"/>
    </row>
    <row r="319" spans="1:2">
      <c r="A319" s="74"/>
      <c r="B319" s="96"/>
    </row>
    <row r="320" spans="1:2">
      <c r="A320" s="74"/>
      <c r="B320" s="96"/>
    </row>
    <row r="321" spans="1:2">
      <c r="A321" s="74"/>
      <c r="B321" s="96"/>
    </row>
    <row r="322" spans="1:2">
      <c r="A322" s="74"/>
      <c r="B322" s="96"/>
    </row>
    <row r="323" spans="1:2">
      <c r="A323" s="74"/>
      <c r="B323" s="96"/>
    </row>
    <row r="324" spans="1:2">
      <c r="A324" s="74"/>
      <c r="B324" s="96"/>
    </row>
    <row r="325" spans="1:2">
      <c r="A325" s="74"/>
      <c r="B325" s="96"/>
    </row>
    <row r="326" spans="1:2">
      <c r="A326" s="74"/>
      <c r="B326" s="96"/>
    </row>
    <row r="327" spans="1:2">
      <c r="A327" s="74"/>
      <c r="B327" s="96"/>
    </row>
    <row r="328" spans="1:2">
      <c r="A328" s="74"/>
      <c r="B328" s="96"/>
    </row>
    <row r="329" spans="1:2">
      <c r="A329" s="74"/>
      <c r="B329" s="96"/>
    </row>
    <row r="330" spans="1:2">
      <c r="A330" s="74"/>
      <c r="B330" s="96"/>
    </row>
    <row r="331" spans="1:2">
      <c r="A331" s="74"/>
      <c r="B331" s="96"/>
    </row>
    <row r="332" spans="1:2">
      <c r="A332" s="74"/>
      <c r="B332" s="96"/>
    </row>
    <row r="333" spans="1:2">
      <c r="A333" s="74"/>
      <c r="B333" s="96"/>
    </row>
    <row r="334" spans="1:2">
      <c r="A334" s="74"/>
      <c r="B334" s="96"/>
    </row>
    <row r="335" spans="1:2">
      <c r="A335" s="74"/>
      <c r="B335" s="96"/>
    </row>
    <row r="336" spans="1:2">
      <c r="A336" s="74"/>
      <c r="B336" s="96"/>
    </row>
    <row r="337" spans="1:2">
      <c r="A337" s="74"/>
      <c r="B337" s="96"/>
    </row>
    <row r="338" spans="1:2">
      <c r="A338" s="74"/>
      <c r="B338" s="96"/>
    </row>
    <row r="339" spans="1:2">
      <c r="A339" s="74"/>
      <c r="B339" s="96"/>
    </row>
    <row r="340" spans="1:2">
      <c r="A340" s="74"/>
      <c r="B340" s="96"/>
    </row>
    <row r="341" spans="1:2">
      <c r="A341" s="74"/>
      <c r="B341" s="96"/>
    </row>
    <row r="342" spans="1:2">
      <c r="A342" s="74"/>
      <c r="B342" s="96"/>
    </row>
    <row r="343" spans="1:2">
      <c r="A343" s="74"/>
      <c r="B343" s="96"/>
    </row>
    <row r="344" spans="1:2">
      <c r="A344" s="74"/>
      <c r="B344" s="96"/>
    </row>
    <row r="345" spans="1:2">
      <c r="A345" s="74"/>
      <c r="B345" s="96"/>
    </row>
    <row r="346" spans="1:2">
      <c r="A346" s="74"/>
      <c r="B346" s="96"/>
    </row>
    <row r="347" spans="1:2">
      <c r="A347" s="74"/>
      <c r="B347" s="96"/>
    </row>
    <row r="348" spans="1:2">
      <c r="A348" s="74"/>
      <c r="B348" s="96"/>
    </row>
    <row r="349" spans="1:2">
      <c r="A349" s="74"/>
      <c r="B349" s="96"/>
    </row>
    <row r="350" spans="1:2">
      <c r="A350" s="74"/>
      <c r="B350" s="96"/>
    </row>
    <row r="351" spans="1:2">
      <c r="A351" s="74"/>
      <c r="B351" s="96"/>
    </row>
    <row r="352" spans="1:2">
      <c r="A352" s="74"/>
      <c r="B352" s="96"/>
    </row>
    <row r="353" spans="1:2">
      <c r="A353" s="74"/>
      <c r="B353" s="96"/>
    </row>
    <row r="354" spans="1:2">
      <c r="A354" s="74"/>
      <c r="B354" s="96"/>
    </row>
    <row r="355" spans="1:2">
      <c r="A355" s="74"/>
      <c r="B355" s="96"/>
    </row>
    <row r="356" spans="1:2">
      <c r="A356" s="74"/>
      <c r="B356" s="96"/>
    </row>
    <row r="357" spans="1:2">
      <c r="A357" s="74"/>
      <c r="B357" s="96"/>
    </row>
    <row r="358" spans="1:2">
      <c r="A358" s="74"/>
      <c r="B358" s="96"/>
    </row>
    <row r="359" spans="1:2">
      <c r="A359" s="74"/>
      <c r="B359" s="96"/>
    </row>
    <row r="360" spans="1:2">
      <c r="A360" s="74"/>
      <c r="B360" s="96"/>
    </row>
    <row r="361" spans="1:2">
      <c r="A361" s="74"/>
      <c r="B361" s="96"/>
    </row>
    <row r="362" spans="1:2">
      <c r="A362" s="74"/>
      <c r="B362" s="96"/>
    </row>
    <row r="363" spans="1:2">
      <c r="A363" s="74"/>
      <c r="B363" s="96"/>
    </row>
    <row r="364" spans="1:2">
      <c r="A364" s="74"/>
      <c r="B364" s="96"/>
    </row>
    <row r="365" spans="1:2">
      <c r="A365" s="74"/>
      <c r="B365" s="96"/>
    </row>
    <row r="366" spans="1:2">
      <c r="A366" s="74"/>
      <c r="B366" s="96"/>
    </row>
    <row r="367" spans="1:2">
      <c r="A367" s="74"/>
      <c r="B367" s="96"/>
    </row>
    <row r="368" spans="1:2">
      <c r="A368" s="74"/>
      <c r="B368" s="96"/>
    </row>
    <row r="369" spans="1:2">
      <c r="A369" s="74"/>
      <c r="B369" s="96"/>
    </row>
    <row r="370" spans="1:2">
      <c r="A370" s="74"/>
      <c r="B370" s="96"/>
    </row>
    <row r="371" spans="1:2">
      <c r="A371" s="74"/>
      <c r="B371" s="96"/>
    </row>
    <row r="372" spans="1:2">
      <c r="A372" s="74"/>
      <c r="B372" s="96"/>
    </row>
    <row r="373" spans="1:2">
      <c r="A373" s="74"/>
      <c r="B373" s="96"/>
    </row>
    <row r="374" spans="1:2">
      <c r="A374" s="74"/>
      <c r="B374" s="96"/>
    </row>
    <row r="375" spans="1:2">
      <c r="A375" s="74"/>
      <c r="B375" s="96"/>
    </row>
    <row r="376" spans="1:2">
      <c r="A376" s="74"/>
      <c r="B376" s="96"/>
    </row>
    <row r="377" spans="1:2">
      <c r="A377" s="74"/>
      <c r="B377" s="96"/>
    </row>
    <row r="378" spans="1:2">
      <c r="A378" s="74"/>
      <c r="B378" s="96"/>
    </row>
    <row r="379" spans="1:2">
      <c r="A379" s="74"/>
      <c r="B379" s="96"/>
    </row>
    <row r="380" spans="1:2">
      <c r="A380" s="74"/>
      <c r="B380" s="96"/>
    </row>
    <row r="381" spans="1:2">
      <c r="A381" s="74"/>
      <c r="B381" s="96"/>
    </row>
    <row r="382" spans="1:2">
      <c r="A382" s="74"/>
      <c r="B382" s="96"/>
    </row>
    <row r="383" spans="1:2">
      <c r="A383" s="74"/>
      <c r="B383" s="96"/>
    </row>
    <row r="384" spans="1:2">
      <c r="A384" s="74"/>
      <c r="B384" s="96"/>
    </row>
    <row r="385" spans="1:2">
      <c r="A385" s="74"/>
      <c r="B385" s="96"/>
    </row>
    <row r="386" spans="1:2">
      <c r="A386" s="74"/>
      <c r="B386" s="96"/>
    </row>
    <row r="387" spans="1:2">
      <c r="A387" s="74"/>
      <c r="B387" s="96"/>
    </row>
    <row r="388" spans="1:2">
      <c r="A388" s="74"/>
      <c r="B388" s="96"/>
    </row>
    <row r="389" spans="1:2">
      <c r="A389" s="74"/>
      <c r="B389" s="96"/>
    </row>
    <row r="390" spans="1:2">
      <c r="A390" s="74"/>
      <c r="B390" s="96"/>
    </row>
    <row r="391" spans="1:2">
      <c r="A391" s="74"/>
      <c r="B391" s="96"/>
    </row>
    <row r="392" spans="1:2">
      <c r="A392" s="74"/>
      <c r="B392" s="96"/>
    </row>
    <row r="393" spans="1:2">
      <c r="A393" s="74"/>
      <c r="B393" s="96"/>
    </row>
    <row r="394" spans="1:2">
      <c r="A394" s="74"/>
      <c r="B394" s="96"/>
    </row>
    <row r="395" spans="1:2">
      <c r="A395" s="74"/>
      <c r="B395" s="96"/>
    </row>
    <row r="396" spans="1:2">
      <c r="A396" s="74"/>
      <c r="B396" s="96"/>
    </row>
    <row r="397" spans="1:2">
      <c r="A397" s="74"/>
      <c r="B397" s="96"/>
    </row>
    <row r="398" spans="1:2">
      <c r="A398" s="74"/>
      <c r="B398" s="96"/>
    </row>
    <row r="399" spans="1:2">
      <c r="A399" s="74"/>
      <c r="B399" s="96"/>
    </row>
    <row r="400" spans="1:2">
      <c r="A400" s="74"/>
      <c r="B400" s="96"/>
    </row>
    <row r="401" spans="1:2">
      <c r="A401" s="74"/>
      <c r="B401" s="96"/>
    </row>
    <row r="402" spans="1:2">
      <c r="A402" s="74"/>
      <c r="B402" s="96"/>
    </row>
    <row r="403" spans="1:2">
      <c r="A403" s="74"/>
      <c r="B403" s="96"/>
    </row>
    <row r="404" spans="1:2">
      <c r="A404" s="74"/>
      <c r="B404" s="96"/>
    </row>
    <row r="405" spans="1:2">
      <c r="A405" s="74"/>
      <c r="B405" s="96"/>
    </row>
    <row r="406" spans="1:2">
      <c r="A406" s="74"/>
      <c r="B406" s="96"/>
    </row>
    <row r="407" spans="1:2">
      <c r="A407" s="74"/>
      <c r="B407" s="96"/>
    </row>
    <row r="408" spans="1:2">
      <c r="A408" s="74"/>
      <c r="B408" s="96"/>
    </row>
    <row r="409" spans="1:2">
      <c r="A409" s="74"/>
      <c r="B409" s="96"/>
    </row>
    <row r="410" spans="1:2">
      <c r="A410" s="74"/>
      <c r="B410" s="96"/>
    </row>
    <row r="411" spans="1:2">
      <c r="A411" s="74"/>
      <c r="B411" s="96"/>
    </row>
    <row r="412" spans="1:2">
      <c r="A412" s="74"/>
      <c r="B412" s="96"/>
    </row>
    <row r="413" spans="1:2">
      <c r="A413" s="74"/>
      <c r="B413" s="96"/>
    </row>
    <row r="414" spans="1:2">
      <c r="A414" s="74"/>
      <c r="B414" s="96"/>
    </row>
    <row r="415" spans="1:2">
      <c r="A415" s="74"/>
      <c r="B415" s="96"/>
    </row>
    <row r="416" spans="1:2">
      <c r="A416" s="74"/>
      <c r="B416" s="96"/>
    </row>
    <row r="417" spans="1:2">
      <c r="A417" s="74"/>
      <c r="B417" s="96"/>
    </row>
    <row r="418" spans="1:2">
      <c r="A418" s="74"/>
      <c r="B418" s="96"/>
    </row>
    <row r="419" spans="1:2">
      <c r="A419" s="74"/>
      <c r="B419" s="96"/>
    </row>
    <row r="420" spans="1:2">
      <c r="A420" s="74"/>
      <c r="B420" s="96"/>
    </row>
    <row r="421" spans="1:2">
      <c r="A421" s="74"/>
      <c r="B421" s="96"/>
    </row>
    <row r="422" spans="1:2">
      <c r="A422" s="74"/>
      <c r="B422" s="96"/>
    </row>
    <row r="423" spans="1:2">
      <c r="A423" s="74"/>
      <c r="B423" s="96"/>
    </row>
    <row r="424" spans="1:2">
      <c r="A424" s="74"/>
      <c r="B424" s="96"/>
    </row>
    <row r="425" spans="1:2">
      <c r="A425" s="74"/>
      <c r="B425" s="96"/>
    </row>
    <row r="426" spans="1:2">
      <c r="A426" s="74"/>
      <c r="B426" s="96"/>
    </row>
    <row r="427" spans="1:2">
      <c r="A427" s="74"/>
      <c r="B427" s="96"/>
    </row>
    <row r="428" spans="1:2">
      <c r="A428" s="74"/>
      <c r="B428" s="96"/>
    </row>
    <row r="429" spans="1:2">
      <c r="A429" s="74"/>
      <c r="B429" s="96"/>
    </row>
    <row r="430" spans="1:2">
      <c r="A430" s="74"/>
      <c r="B430" s="96"/>
    </row>
    <row r="431" spans="1:2">
      <c r="A431" s="74"/>
      <c r="B431" s="96"/>
    </row>
    <row r="432" spans="1:2">
      <c r="A432" s="74"/>
      <c r="B432" s="96"/>
    </row>
    <row r="433" spans="1:2">
      <c r="A433" s="74"/>
      <c r="B433" s="96"/>
    </row>
    <row r="434" spans="1:2">
      <c r="A434" s="74"/>
      <c r="B434" s="96"/>
    </row>
    <row r="435" spans="1:2">
      <c r="A435" s="74"/>
      <c r="B435" s="96"/>
    </row>
    <row r="436" spans="1:2">
      <c r="A436" s="74"/>
      <c r="B436" s="96"/>
    </row>
    <row r="437" spans="1:2">
      <c r="A437" s="74"/>
      <c r="B437" s="96"/>
    </row>
    <row r="438" spans="1:2">
      <c r="A438" s="74"/>
      <c r="B438" s="96"/>
    </row>
    <row r="439" spans="1:2">
      <c r="A439" s="74"/>
      <c r="B439" s="96"/>
    </row>
    <row r="440" spans="1:2">
      <c r="A440" s="74"/>
      <c r="B440" s="96"/>
    </row>
    <row r="441" spans="1:2">
      <c r="A441" s="74"/>
      <c r="B441" s="96"/>
    </row>
    <row r="442" spans="1:2">
      <c r="A442" s="74"/>
      <c r="B442" s="96"/>
    </row>
    <row r="443" spans="1:2">
      <c r="A443" s="74"/>
      <c r="B443" s="96"/>
    </row>
    <row r="444" spans="1:2">
      <c r="A444" s="74"/>
      <c r="B444" s="96"/>
    </row>
    <row r="445" spans="1:2">
      <c r="A445" s="74"/>
      <c r="B445" s="96"/>
    </row>
    <row r="446" spans="1:2">
      <c r="A446" s="74"/>
      <c r="B446" s="96"/>
    </row>
    <row r="447" spans="1:2">
      <c r="A447" s="74"/>
      <c r="B447" s="96"/>
    </row>
    <row r="448" spans="1:2">
      <c r="A448" s="74"/>
      <c r="B448" s="96"/>
    </row>
    <row r="449" spans="1:2">
      <c r="A449" s="74"/>
      <c r="B449" s="96"/>
    </row>
    <row r="450" spans="1:2">
      <c r="A450" s="74"/>
      <c r="B450" s="96"/>
    </row>
    <row r="451" spans="1:2">
      <c r="A451" s="74"/>
      <c r="B451" s="96"/>
    </row>
    <row r="452" spans="1:2">
      <c r="A452" s="74"/>
      <c r="B452" s="96"/>
    </row>
    <row r="453" spans="1:2">
      <c r="A453" s="74"/>
      <c r="B453" s="96"/>
    </row>
    <row r="454" spans="1:2">
      <c r="A454" s="74"/>
      <c r="B454" s="96"/>
    </row>
    <row r="455" spans="1:2">
      <c r="A455" s="74"/>
      <c r="B455" s="96"/>
    </row>
    <row r="456" spans="1:2">
      <c r="A456" s="74"/>
      <c r="B456" s="96"/>
    </row>
    <row r="457" spans="1:2">
      <c r="A457" s="74"/>
      <c r="B457" s="96"/>
    </row>
    <row r="458" spans="1:2">
      <c r="A458" s="74"/>
      <c r="B458" s="96"/>
    </row>
    <row r="459" spans="1:2">
      <c r="A459" s="74"/>
      <c r="B459" s="96"/>
    </row>
    <row r="460" spans="1:2">
      <c r="A460" s="74"/>
      <c r="B460" s="96"/>
    </row>
    <row r="461" spans="1:2">
      <c r="A461" s="74"/>
      <c r="B461" s="96"/>
    </row>
    <row r="462" spans="1:2">
      <c r="A462" s="74"/>
      <c r="B462" s="96"/>
    </row>
    <row r="463" spans="1:2">
      <c r="A463" s="74"/>
      <c r="B463" s="96"/>
    </row>
    <row r="464" spans="1:2">
      <c r="A464" s="74"/>
      <c r="B464" s="96"/>
    </row>
    <row r="465" spans="1:2">
      <c r="A465" s="74"/>
      <c r="B465" s="96"/>
    </row>
    <row r="466" spans="1:2">
      <c r="A466" s="74"/>
      <c r="B466" s="96"/>
    </row>
    <row r="467" spans="1:2">
      <c r="A467" s="74"/>
      <c r="B467" s="96"/>
    </row>
    <row r="468" spans="1:2">
      <c r="A468" s="74"/>
      <c r="B468" s="96"/>
    </row>
    <row r="469" spans="1:2">
      <c r="A469" s="74"/>
      <c r="B469" s="96"/>
    </row>
    <row r="470" spans="1:2">
      <c r="A470" s="74"/>
      <c r="B470" s="96"/>
    </row>
    <row r="471" spans="1:2">
      <c r="A471" s="74"/>
      <c r="B471" s="96"/>
    </row>
    <row r="472" spans="1:2">
      <c r="A472" s="74"/>
      <c r="B472" s="96"/>
    </row>
    <row r="473" spans="1:2">
      <c r="A473" s="74"/>
      <c r="B473" s="96"/>
    </row>
    <row r="474" spans="1:2">
      <c r="A474" s="74"/>
      <c r="B474" s="96"/>
    </row>
    <row r="475" spans="1:2">
      <c r="A475" s="74"/>
      <c r="B475" s="96"/>
    </row>
    <row r="476" spans="1:2">
      <c r="A476" s="74"/>
      <c r="B476" s="96"/>
    </row>
    <row r="477" spans="1:2">
      <c r="A477" s="74"/>
      <c r="B477" s="96"/>
    </row>
    <row r="478" spans="1:2">
      <c r="A478" s="74"/>
      <c r="B478" s="96"/>
    </row>
    <row r="479" spans="1:2">
      <c r="A479" s="74"/>
      <c r="B479" s="96"/>
    </row>
    <row r="480" spans="1:2">
      <c r="A480" s="74"/>
      <c r="B480" s="96"/>
    </row>
    <row r="481" spans="1:2">
      <c r="A481" s="74"/>
      <c r="B481" s="96"/>
    </row>
    <row r="482" spans="1:2">
      <c r="A482" s="74"/>
      <c r="B482" s="96"/>
    </row>
    <row r="483" spans="1:2">
      <c r="A483" s="74"/>
      <c r="B483" s="96"/>
    </row>
    <row r="484" spans="1:2">
      <c r="A484" s="74"/>
      <c r="B484" s="96"/>
    </row>
    <row r="485" spans="1:2">
      <c r="A485" s="74"/>
      <c r="B485" s="96"/>
    </row>
    <row r="486" spans="1:2">
      <c r="A486" s="74"/>
      <c r="B486" s="96"/>
    </row>
    <row r="487" spans="1:2">
      <c r="A487" s="74"/>
      <c r="B487" s="96"/>
    </row>
    <row r="488" spans="1:2">
      <c r="A488" s="74"/>
      <c r="B488" s="96"/>
    </row>
    <row r="489" spans="1:2">
      <c r="A489" s="74"/>
      <c r="B489" s="96"/>
    </row>
    <row r="490" spans="1:2">
      <c r="A490" s="74"/>
      <c r="B490" s="96"/>
    </row>
    <row r="491" spans="1:2">
      <c r="A491" s="74"/>
      <c r="B491" s="96"/>
    </row>
    <row r="492" spans="1:2">
      <c r="A492" s="74"/>
      <c r="B492" s="96"/>
    </row>
    <row r="493" spans="1:2">
      <c r="A493" s="74"/>
      <c r="B493" s="96"/>
    </row>
    <row r="494" spans="1:2">
      <c r="A494" s="74"/>
      <c r="B494" s="96"/>
    </row>
    <row r="495" spans="1:2">
      <c r="A495" s="74"/>
      <c r="B495" s="96"/>
    </row>
    <row r="496" spans="1:2">
      <c r="A496" s="74"/>
      <c r="B496" s="96"/>
    </row>
    <row r="497" spans="1:2">
      <c r="A497" s="74"/>
      <c r="B497" s="96"/>
    </row>
    <row r="498" spans="1:2">
      <c r="A498" s="74"/>
      <c r="B498" s="96"/>
    </row>
    <row r="499" spans="1:2">
      <c r="A499" s="74"/>
      <c r="B499" s="96"/>
    </row>
    <row r="500" spans="1:2">
      <c r="A500" s="74"/>
      <c r="B500" s="96"/>
    </row>
    <row r="501" spans="1:2">
      <c r="A501" s="74"/>
      <c r="B501" s="96"/>
    </row>
    <row r="502" spans="1:2">
      <c r="A502" s="74"/>
      <c r="B502" s="96"/>
    </row>
    <row r="503" spans="1:2">
      <c r="A503" s="74"/>
      <c r="B503" s="96"/>
    </row>
    <row r="504" spans="1:2">
      <c r="A504" s="74"/>
      <c r="B504" s="96"/>
    </row>
    <row r="505" spans="1:2">
      <c r="A505" s="74"/>
      <c r="B505" s="96"/>
    </row>
    <row r="506" spans="1:2">
      <c r="A506" s="74"/>
      <c r="B506" s="96"/>
    </row>
    <row r="507" spans="1:2">
      <c r="A507" s="74"/>
      <c r="B507" s="96"/>
    </row>
    <row r="508" spans="1:2">
      <c r="A508" s="74"/>
      <c r="B508" s="96"/>
    </row>
    <row r="509" spans="1:2">
      <c r="A509" s="74"/>
      <c r="B509" s="96"/>
    </row>
    <row r="510" spans="1:2">
      <c r="A510" s="74"/>
      <c r="B510" s="96"/>
    </row>
    <row r="511" spans="1:2">
      <c r="A511" s="74"/>
      <c r="B511" s="96"/>
    </row>
    <row r="512" spans="1:2">
      <c r="A512" s="74"/>
      <c r="B512" s="96"/>
    </row>
    <row r="513" spans="1:2">
      <c r="A513" s="74"/>
      <c r="B513" s="96"/>
    </row>
    <row r="514" spans="1:2">
      <c r="A514" s="74"/>
      <c r="B514" s="96"/>
    </row>
    <row r="515" spans="1:2">
      <c r="A515" s="74"/>
      <c r="B515" s="96"/>
    </row>
    <row r="516" spans="1:2">
      <c r="A516" s="74"/>
      <c r="B516" s="96"/>
    </row>
    <row r="517" spans="1:2">
      <c r="A517" s="74"/>
      <c r="B517" s="96"/>
    </row>
    <row r="518" spans="1:2">
      <c r="A518" s="74"/>
      <c r="B518" s="96"/>
    </row>
    <row r="519" spans="1:2">
      <c r="A519" s="74"/>
      <c r="B519" s="96"/>
    </row>
    <row r="520" spans="1:2">
      <c r="A520" s="74"/>
      <c r="B520" s="96"/>
    </row>
    <row r="521" spans="1:2">
      <c r="A521" s="74"/>
      <c r="B521" s="96"/>
    </row>
    <row r="522" spans="1:2">
      <c r="A522" s="74"/>
      <c r="B522" s="96"/>
    </row>
    <row r="523" spans="1:2">
      <c r="A523" s="74"/>
      <c r="B523" s="96"/>
    </row>
    <row r="524" spans="1:2">
      <c r="A524" s="74"/>
      <c r="B524" s="96"/>
    </row>
    <row r="525" spans="1:2">
      <c r="A525" s="74"/>
      <c r="B525" s="96"/>
    </row>
    <row r="526" spans="1:2">
      <c r="A526" s="74"/>
      <c r="B526" s="96"/>
    </row>
    <row r="527" spans="1:2">
      <c r="A527" s="74"/>
      <c r="B527" s="96"/>
    </row>
    <row r="528" spans="1:2">
      <c r="A528" s="74"/>
      <c r="B528" s="96"/>
    </row>
    <row r="529" spans="1:2">
      <c r="A529" s="74"/>
      <c r="B529" s="96"/>
    </row>
    <row r="530" spans="1:2">
      <c r="A530" s="74"/>
      <c r="B530" s="96"/>
    </row>
    <row r="531" spans="1:2">
      <c r="A531" s="74"/>
      <c r="B531" s="96"/>
    </row>
    <row r="532" spans="1:2">
      <c r="A532" s="74"/>
      <c r="B532" s="96"/>
    </row>
    <row r="533" spans="1:2">
      <c r="A533" s="74"/>
      <c r="B533" s="96"/>
    </row>
    <row r="534" spans="1:2">
      <c r="A534" s="74"/>
      <c r="B534" s="96"/>
    </row>
    <row r="535" spans="1:2">
      <c r="A535" s="74"/>
      <c r="B535" s="96"/>
    </row>
    <row r="536" spans="1:2">
      <c r="A536" s="74"/>
      <c r="B536" s="96"/>
    </row>
    <row r="537" spans="1:2">
      <c r="A537" s="74"/>
      <c r="B537" s="96"/>
    </row>
    <row r="538" spans="1:2">
      <c r="A538" s="74"/>
      <c r="B538" s="96"/>
    </row>
    <row r="539" spans="1:2">
      <c r="A539" s="74"/>
      <c r="B539" s="96"/>
    </row>
    <row r="540" spans="1:2">
      <c r="A540" s="74"/>
      <c r="B540" s="96"/>
    </row>
    <row r="541" spans="1:2">
      <c r="A541" s="74"/>
      <c r="B541" s="96"/>
    </row>
    <row r="542" spans="1:2">
      <c r="A542" s="74"/>
      <c r="B542" s="96"/>
    </row>
    <row r="543" spans="1:2">
      <c r="A543" s="74"/>
      <c r="B543" s="96"/>
    </row>
    <row r="544" spans="1:2">
      <c r="A544" s="74"/>
      <c r="B544" s="96"/>
    </row>
    <row r="545" spans="1:2">
      <c r="A545" s="74"/>
      <c r="B545" s="96"/>
    </row>
    <row r="546" spans="1:2">
      <c r="A546" s="74"/>
      <c r="B546" s="96"/>
    </row>
    <row r="547" spans="1:2">
      <c r="A547" s="74"/>
      <c r="B547" s="96"/>
    </row>
    <row r="548" spans="1:2">
      <c r="A548" s="74"/>
      <c r="B548" s="96"/>
    </row>
    <row r="549" spans="1:2">
      <c r="A549" s="74"/>
      <c r="B549" s="96"/>
    </row>
    <row r="550" spans="1:2">
      <c r="A550" s="74"/>
      <c r="B550" s="96"/>
    </row>
    <row r="551" spans="1:2">
      <c r="A551" s="74"/>
      <c r="B551" s="96"/>
    </row>
    <row r="552" spans="1:2">
      <c r="A552" s="74"/>
      <c r="B552" s="96"/>
    </row>
    <row r="553" spans="1:2">
      <c r="A553" s="74"/>
      <c r="B553" s="96"/>
    </row>
    <row r="554" spans="1:2">
      <c r="A554" s="74"/>
      <c r="B554" s="96"/>
    </row>
    <row r="555" spans="1:2">
      <c r="A555" s="74"/>
      <c r="B555" s="96"/>
    </row>
    <row r="556" spans="1:2">
      <c r="A556" s="74"/>
      <c r="B556" s="96"/>
    </row>
    <row r="557" spans="1:2">
      <c r="A557" s="74"/>
      <c r="B557" s="96"/>
    </row>
    <row r="558" spans="1:2">
      <c r="A558" s="74"/>
      <c r="B558" s="96"/>
    </row>
    <row r="559" spans="1:2">
      <c r="A559" s="74"/>
      <c r="B559" s="96"/>
    </row>
    <row r="560" spans="1:2">
      <c r="A560" s="74"/>
      <c r="B560" s="96"/>
    </row>
    <row r="561" spans="1:2">
      <c r="A561" s="74"/>
      <c r="B561" s="96"/>
    </row>
    <row r="562" spans="1:2">
      <c r="A562" s="74"/>
      <c r="B562" s="96"/>
    </row>
    <row r="563" spans="1:2">
      <c r="A563" s="74"/>
      <c r="B563" s="96"/>
    </row>
    <row r="564" spans="1:2">
      <c r="A564" s="74"/>
      <c r="B564" s="96"/>
    </row>
    <row r="565" spans="1:2">
      <c r="A565" s="74"/>
      <c r="B565" s="96"/>
    </row>
    <row r="566" spans="1:2">
      <c r="A566" s="74"/>
      <c r="B566" s="96"/>
    </row>
    <row r="567" spans="1:2">
      <c r="A567" s="74"/>
      <c r="B567" s="96"/>
    </row>
    <row r="568" spans="1:2">
      <c r="A568" s="74"/>
      <c r="B568" s="96"/>
    </row>
    <row r="569" spans="1:2">
      <c r="A569" s="74"/>
      <c r="B569" s="96"/>
    </row>
    <row r="570" spans="1:2">
      <c r="A570" s="74"/>
      <c r="B570" s="96"/>
    </row>
    <row r="571" spans="1:2">
      <c r="A571" s="74"/>
      <c r="B571" s="96"/>
    </row>
    <row r="572" spans="1:2">
      <c r="A572" s="74"/>
      <c r="B572" s="96"/>
    </row>
    <row r="573" spans="1:2">
      <c r="A573" s="74"/>
      <c r="B573" s="96"/>
    </row>
    <row r="574" spans="1:2">
      <c r="A574" s="74"/>
      <c r="B574" s="96"/>
    </row>
    <row r="575" spans="1:2">
      <c r="A575" s="74"/>
      <c r="B575" s="96"/>
    </row>
    <row r="576" spans="1:2">
      <c r="A576" s="74"/>
      <c r="B576" s="96"/>
    </row>
    <row r="577" spans="1:2">
      <c r="A577" s="74"/>
      <c r="B577" s="96"/>
    </row>
    <row r="578" spans="1:2">
      <c r="A578" s="74"/>
      <c r="B578" s="96"/>
    </row>
    <row r="579" spans="1:2">
      <c r="A579" s="74"/>
      <c r="B579" s="96"/>
    </row>
    <row r="580" spans="1:2">
      <c r="A580" s="74"/>
      <c r="B580" s="96"/>
    </row>
    <row r="581" spans="1:2">
      <c r="A581" s="74"/>
      <c r="B581" s="96"/>
    </row>
    <row r="582" spans="1:2">
      <c r="A582" s="74"/>
      <c r="B582" s="96"/>
    </row>
    <row r="583" spans="1:2">
      <c r="A583" s="74"/>
      <c r="B583" s="96"/>
    </row>
    <row r="584" spans="1:2">
      <c r="A584" s="74"/>
      <c r="B584" s="96"/>
    </row>
    <row r="585" spans="1:2">
      <c r="A585" s="74"/>
      <c r="B585" s="96"/>
    </row>
    <row r="586" spans="1:2">
      <c r="A586" s="74"/>
      <c r="B586" s="96"/>
    </row>
    <row r="587" spans="1:2">
      <c r="A587" s="74"/>
      <c r="B587" s="96"/>
    </row>
    <row r="588" spans="1:2">
      <c r="A588" s="74"/>
      <c r="B588" s="96"/>
    </row>
    <row r="589" spans="1:2">
      <c r="A589" s="74"/>
      <c r="B589" s="96"/>
    </row>
    <row r="590" spans="1:2">
      <c r="A590" s="74"/>
      <c r="B590" s="96"/>
    </row>
    <row r="591" spans="1:2">
      <c r="A591" s="74"/>
      <c r="B591" s="96"/>
    </row>
    <row r="592" spans="1:2">
      <c r="A592" s="74"/>
      <c r="B592" s="96"/>
    </row>
    <row r="593" spans="1:2">
      <c r="A593" s="74"/>
      <c r="B593" s="96"/>
    </row>
    <row r="594" spans="1:2">
      <c r="A594" s="74"/>
      <c r="B594" s="96"/>
    </row>
    <row r="595" spans="1:2">
      <c r="A595" s="74"/>
      <c r="B595" s="96"/>
    </row>
    <row r="596" spans="1:2">
      <c r="A596" s="74"/>
      <c r="B596" s="96"/>
    </row>
    <row r="597" spans="1:2">
      <c r="A597" s="74"/>
      <c r="B597" s="96"/>
    </row>
    <row r="598" spans="1:2">
      <c r="A598" s="74"/>
      <c r="B598" s="96"/>
    </row>
    <row r="599" spans="1:2">
      <c r="A599" s="74"/>
      <c r="B599" s="96"/>
    </row>
    <row r="600" spans="1:2">
      <c r="A600" s="74"/>
      <c r="B600" s="96"/>
    </row>
    <row r="601" spans="1:2">
      <c r="A601" s="74"/>
      <c r="B601" s="96"/>
    </row>
    <row r="602" spans="1:2">
      <c r="A602" s="74"/>
      <c r="B602" s="96"/>
    </row>
    <row r="603" spans="1:2">
      <c r="A603" s="74"/>
      <c r="B603" s="96"/>
    </row>
    <row r="604" spans="1:2">
      <c r="A604" s="74"/>
      <c r="B604" s="96"/>
    </row>
    <row r="605" spans="1:2">
      <c r="A605" s="74"/>
      <c r="B605" s="96"/>
    </row>
    <row r="606" spans="1:2">
      <c r="A606" s="74"/>
      <c r="B606" s="96"/>
    </row>
    <row r="607" spans="1:2">
      <c r="A607" s="74"/>
      <c r="B607" s="96"/>
    </row>
    <row r="608" spans="1:2">
      <c r="A608" s="74"/>
      <c r="B608" s="96"/>
    </row>
    <row r="609" spans="1:2">
      <c r="A609" s="74"/>
      <c r="B609" s="96"/>
    </row>
    <row r="610" spans="1:2">
      <c r="A610" s="74"/>
      <c r="B610" s="96"/>
    </row>
    <row r="611" spans="1:2">
      <c r="A611" s="74"/>
      <c r="B611" s="96"/>
    </row>
    <row r="612" spans="1:2">
      <c r="A612" s="74"/>
      <c r="B612" s="96"/>
    </row>
    <row r="613" spans="1:2">
      <c r="A613" s="74"/>
      <c r="B613" s="96"/>
    </row>
    <row r="614" spans="1:2">
      <c r="A614" s="74"/>
      <c r="B614" s="96"/>
    </row>
    <row r="615" spans="1:2">
      <c r="A615" s="74"/>
      <c r="B615" s="96"/>
    </row>
    <row r="616" spans="1:2">
      <c r="A616" s="74"/>
      <c r="B616" s="96"/>
    </row>
    <row r="617" spans="1:2">
      <c r="A617" s="74"/>
      <c r="B617" s="96"/>
    </row>
    <row r="618" spans="1:2">
      <c r="A618" s="74"/>
      <c r="B618" s="96"/>
    </row>
    <row r="619" spans="1:2">
      <c r="A619" s="74"/>
      <c r="B619" s="96"/>
    </row>
    <row r="620" spans="1:2">
      <c r="A620" s="74"/>
      <c r="B620" s="96"/>
    </row>
    <row r="621" spans="1:2">
      <c r="A621" s="74"/>
      <c r="B621" s="96"/>
    </row>
    <row r="622" spans="1:2">
      <c r="A622" s="74"/>
      <c r="B622" s="96"/>
    </row>
    <row r="623" spans="1:2">
      <c r="A623" s="74"/>
      <c r="B623" s="96"/>
    </row>
  </sheetData>
  <mergeCells count="1">
    <mergeCell ref="A2:B2"/>
  </mergeCells>
  <printOptions horizontalCentered="1"/>
  <pageMargins left="0.349956258075444" right="0.349956258075444" top="0.629782348167239" bottom="0.590203972313348" header="0.12012386885215" footer="0.279826113558191"/>
  <pageSetup paperSize="9" orientation="portrait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2"/>
  <sheetViews>
    <sheetView showGridLines="0" showZeros="0" workbookViewId="0">
      <pane ySplit="5" topLeftCell="A6" activePane="bottomLeft" state="frozen"/>
      <selection/>
      <selection pane="bottomLeft" activeCell="E9" sqref="E9"/>
    </sheetView>
  </sheetViews>
  <sheetFormatPr defaultColWidth="9" defaultRowHeight="13.5" outlineLevelCol="1"/>
  <cols>
    <col min="1" max="1" width="58.625" style="51" customWidth="1"/>
    <col min="2" max="2" width="21" style="52" customWidth="1"/>
    <col min="3" max="16384" width="9" style="51"/>
  </cols>
  <sheetData>
    <row r="1" ht="18" customHeight="1" spans="1:2">
      <c r="A1" s="41" t="s">
        <v>1168</v>
      </c>
      <c r="B1" s="53"/>
    </row>
    <row r="2" s="49" customFormat="1" ht="20.25" spans="1:2">
      <c r="A2" s="54" t="s">
        <v>15</v>
      </c>
      <c r="B2" s="54"/>
    </row>
    <row r="3" ht="20.25" customHeight="1" spans="1:2">
      <c r="A3"/>
      <c r="B3" s="55" t="s">
        <v>22</v>
      </c>
    </row>
    <row r="4" ht="31.5" customHeight="1" spans="1:2">
      <c r="A4" s="56" t="s">
        <v>1169</v>
      </c>
      <c r="B4" s="57"/>
    </row>
    <row r="5" ht="21.9" customHeight="1" spans="1:2">
      <c r="A5" s="58" t="s">
        <v>23</v>
      </c>
      <c r="B5" s="58" t="s">
        <v>24</v>
      </c>
    </row>
    <row r="6" ht="20.1" customHeight="1" spans="1:2">
      <c r="A6" s="59" t="s">
        <v>1170</v>
      </c>
      <c r="B6" s="60">
        <f>B7</f>
        <v>234899</v>
      </c>
    </row>
    <row r="7" ht="20.1" customHeight="1" spans="1:2">
      <c r="A7" s="61" t="s">
        <v>1171</v>
      </c>
      <c r="B7" s="62">
        <f>B8+B15+B51</f>
        <v>234899</v>
      </c>
    </row>
    <row r="8" ht="20.1" customHeight="1" spans="1:2">
      <c r="A8" s="61" t="s">
        <v>1172</v>
      </c>
      <c r="B8" s="62">
        <f>SUM(B9:B14)</f>
        <v>12799</v>
      </c>
    </row>
    <row r="9" ht="20.1" customHeight="1" spans="1:2">
      <c r="A9" s="63" t="s">
        <v>1173</v>
      </c>
      <c r="B9" s="64">
        <v>1991</v>
      </c>
    </row>
    <row r="10" ht="20.1" customHeight="1" spans="1:2">
      <c r="A10" s="63" t="s">
        <v>1174</v>
      </c>
      <c r="B10" s="64">
        <v>1056</v>
      </c>
    </row>
    <row r="11" ht="20.1" customHeight="1" spans="1:2">
      <c r="A11" s="63" t="s">
        <v>1175</v>
      </c>
      <c r="B11" s="64">
        <v>8722</v>
      </c>
    </row>
    <row r="12" ht="20.1" customHeight="1" spans="1:2">
      <c r="A12" s="63" t="s">
        <v>1176</v>
      </c>
      <c r="B12" s="64">
        <v>2</v>
      </c>
    </row>
    <row r="13" ht="20.1" customHeight="1" spans="1:2">
      <c r="A13" s="63" t="s">
        <v>1177</v>
      </c>
      <c r="B13" s="64"/>
    </row>
    <row r="14" ht="20.1" customHeight="1" spans="1:2">
      <c r="A14" s="63" t="s">
        <v>1178</v>
      </c>
      <c r="B14" s="64">
        <v>1028</v>
      </c>
    </row>
    <row r="15" ht="20.1" customHeight="1" spans="1:2">
      <c r="A15" s="63" t="s">
        <v>1179</v>
      </c>
      <c r="B15" s="62">
        <f>SUM(B16:B50)</f>
        <v>171217</v>
      </c>
    </row>
    <row r="16" ht="20.1" customHeight="1" spans="1:2">
      <c r="A16" s="63" t="s">
        <v>1180</v>
      </c>
      <c r="B16" s="65"/>
    </row>
    <row r="17" ht="20.1" customHeight="1" spans="1:2">
      <c r="A17" s="66" t="s">
        <v>1181</v>
      </c>
      <c r="B17" s="64">
        <v>37912</v>
      </c>
    </row>
    <row r="18" ht="20.1" customHeight="1" spans="1:2">
      <c r="A18" s="67" t="s">
        <v>1182</v>
      </c>
      <c r="B18" s="64">
        <v>11333</v>
      </c>
    </row>
    <row r="19" ht="20.1" customHeight="1" spans="1:2">
      <c r="A19" s="67" t="s">
        <v>1183</v>
      </c>
      <c r="B19" s="64">
        <v>6548</v>
      </c>
    </row>
    <row r="20" ht="20.1" customHeight="1" spans="1:2">
      <c r="A20" s="67" t="s">
        <v>1184</v>
      </c>
      <c r="B20" s="64"/>
    </row>
    <row r="21" ht="20.1" customHeight="1" spans="1:2">
      <c r="A21" s="67" t="s">
        <v>1185</v>
      </c>
      <c r="B21" s="64">
        <v>429</v>
      </c>
    </row>
    <row r="22" ht="20.1" customHeight="1" spans="1:2">
      <c r="A22" s="67" t="s">
        <v>1186</v>
      </c>
      <c r="B22" s="64">
        <v>3848</v>
      </c>
    </row>
    <row r="23" ht="20.1" customHeight="1" spans="1:2">
      <c r="A23" s="67" t="s">
        <v>1187</v>
      </c>
      <c r="B23" s="64"/>
    </row>
    <row r="24" ht="20.1" customHeight="1" spans="1:2">
      <c r="A24" s="67" t="s">
        <v>1188</v>
      </c>
      <c r="B24" s="64">
        <v>15298</v>
      </c>
    </row>
    <row r="25" ht="20.1" customHeight="1" spans="1:2">
      <c r="A25" s="67" t="s">
        <v>1189</v>
      </c>
      <c r="B25" s="64">
        <v>1841</v>
      </c>
    </row>
    <row r="26" ht="20.1" customHeight="1" spans="1:2">
      <c r="A26" s="67" t="s">
        <v>1190</v>
      </c>
      <c r="B26" s="64"/>
    </row>
    <row r="27" ht="20.1" customHeight="1" spans="1:2">
      <c r="A27" s="67" t="s">
        <v>1191</v>
      </c>
      <c r="B27" s="64"/>
    </row>
    <row r="28" ht="20.1" customHeight="1" spans="1:2">
      <c r="A28" s="67" t="s">
        <v>1192</v>
      </c>
      <c r="B28" s="64"/>
    </row>
    <row r="29" ht="20.1" customHeight="1" spans="1:2">
      <c r="A29" s="68" t="s">
        <v>1193</v>
      </c>
      <c r="B29" s="64"/>
    </row>
    <row r="30" ht="20.1" customHeight="1" spans="1:2">
      <c r="A30" s="68" t="s">
        <v>1194</v>
      </c>
      <c r="B30" s="64"/>
    </row>
    <row r="31" ht="20.1" customHeight="1" spans="1:2">
      <c r="A31" s="68" t="s">
        <v>1195</v>
      </c>
      <c r="B31" s="64"/>
    </row>
    <row r="32" ht="20.1" customHeight="1" spans="1:2">
      <c r="A32" s="68" t="s">
        <v>1196</v>
      </c>
      <c r="B32" s="64"/>
    </row>
    <row r="33" ht="20.1" customHeight="1" spans="1:2">
      <c r="A33" s="68" t="s">
        <v>1197</v>
      </c>
      <c r="B33" s="64">
        <v>10620</v>
      </c>
    </row>
    <row r="34" ht="20.1" customHeight="1" spans="1:2">
      <c r="A34" s="68" t="s">
        <v>1198</v>
      </c>
      <c r="B34" s="64"/>
    </row>
    <row r="35" ht="20.1" customHeight="1" spans="1:2">
      <c r="A35" s="68" t="s">
        <v>1199</v>
      </c>
      <c r="B35" s="64">
        <v>457</v>
      </c>
    </row>
    <row r="36" ht="20.1" customHeight="1" spans="1:2">
      <c r="A36" s="68" t="s">
        <v>1200</v>
      </c>
      <c r="B36" s="64">
        <v>25474</v>
      </c>
    </row>
    <row r="37" ht="20.1" customHeight="1" spans="1:2">
      <c r="A37" s="68" t="s">
        <v>1201</v>
      </c>
      <c r="B37" s="64">
        <v>33939</v>
      </c>
    </row>
    <row r="38" ht="20.1" customHeight="1" spans="1:2">
      <c r="A38" s="68" t="s">
        <v>1202</v>
      </c>
      <c r="B38" s="64"/>
    </row>
    <row r="39" ht="20.1" customHeight="1" spans="1:2">
      <c r="A39" s="68" t="s">
        <v>1203</v>
      </c>
      <c r="B39" s="64"/>
    </row>
    <row r="40" ht="20.1" customHeight="1" spans="1:2">
      <c r="A40" s="68" t="s">
        <v>1204</v>
      </c>
      <c r="B40" s="64">
        <v>14492</v>
      </c>
    </row>
    <row r="41" ht="20.1" customHeight="1" spans="1:2">
      <c r="A41" s="68" t="s">
        <v>1205</v>
      </c>
      <c r="B41" s="64"/>
    </row>
    <row r="42" ht="20.1" customHeight="1" spans="1:2">
      <c r="A42" s="68" t="s">
        <v>1206</v>
      </c>
      <c r="B42" s="64"/>
    </row>
    <row r="43" ht="20.1" customHeight="1" spans="1:2">
      <c r="A43" s="68" t="s">
        <v>1207</v>
      </c>
      <c r="B43" s="64"/>
    </row>
    <row r="44" ht="20.1" customHeight="1" spans="1:2">
      <c r="A44" s="68" t="s">
        <v>1208</v>
      </c>
      <c r="B44" s="64"/>
    </row>
    <row r="45" ht="20.1" customHeight="1" spans="1:2">
      <c r="A45" s="68" t="s">
        <v>1209</v>
      </c>
      <c r="B45" s="64"/>
    </row>
    <row r="46" ht="20.1" customHeight="1" spans="1:2">
      <c r="A46" s="68" t="s">
        <v>1210</v>
      </c>
      <c r="B46" s="64">
        <v>5235</v>
      </c>
    </row>
    <row r="47" ht="20.1" customHeight="1" spans="1:2">
      <c r="A47" s="68" t="s">
        <v>1211</v>
      </c>
      <c r="B47" s="64"/>
    </row>
    <row r="48" ht="20.1" customHeight="1" spans="1:2">
      <c r="A48" s="68" t="s">
        <v>1212</v>
      </c>
      <c r="B48" s="64"/>
    </row>
    <row r="49" ht="20.1" customHeight="1" spans="1:2">
      <c r="A49" s="68" t="s">
        <v>1213</v>
      </c>
      <c r="B49" s="64"/>
    </row>
    <row r="50" ht="20.1" customHeight="1" spans="1:2">
      <c r="A50" s="67" t="s">
        <v>1214</v>
      </c>
      <c r="B50" s="64">
        <v>3791</v>
      </c>
    </row>
    <row r="51" ht="20.1" customHeight="1" spans="1:2">
      <c r="A51" s="67" t="s">
        <v>1215</v>
      </c>
      <c r="B51" s="62">
        <f>SUM(B52:B72)</f>
        <v>50883</v>
      </c>
    </row>
    <row r="52" ht="20.1" customHeight="1" spans="1:2">
      <c r="A52" s="67" t="s">
        <v>1216</v>
      </c>
      <c r="B52" s="64">
        <v>2680</v>
      </c>
    </row>
    <row r="53" ht="20.1" customHeight="1" spans="1:2">
      <c r="A53" s="67" t="s">
        <v>1217</v>
      </c>
      <c r="B53" s="64"/>
    </row>
    <row r="54" ht="20.1" customHeight="1" spans="1:2">
      <c r="A54" s="67" t="s">
        <v>1218</v>
      </c>
      <c r="B54" s="64">
        <v>103</v>
      </c>
    </row>
    <row r="55" ht="20.1" customHeight="1" spans="1:2">
      <c r="A55" s="67" t="s">
        <v>1219</v>
      </c>
      <c r="B55" s="64">
        <v>96</v>
      </c>
    </row>
    <row r="56" ht="20.1" customHeight="1" spans="1:2">
      <c r="A56" s="67" t="s">
        <v>1220</v>
      </c>
      <c r="B56" s="64">
        <v>980</v>
      </c>
    </row>
    <row r="57" ht="20.1" customHeight="1" spans="1:2">
      <c r="A57" s="67" t="s">
        <v>1221</v>
      </c>
      <c r="B57" s="64">
        <v>5150</v>
      </c>
    </row>
    <row r="58" ht="20.1" customHeight="1" spans="1:2">
      <c r="A58" s="67" t="s">
        <v>1222</v>
      </c>
      <c r="B58" s="64">
        <v>1190</v>
      </c>
    </row>
    <row r="59" ht="19.5" customHeight="1" spans="1:2">
      <c r="A59" s="67" t="s">
        <v>1223</v>
      </c>
      <c r="B59" s="64">
        <v>1585</v>
      </c>
    </row>
    <row r="60" s="50" customFormat="1" ht="20.1" customHeight="1" spans="1:2">
      <c r="A60" s="67" t="s">
        <v>1224</v>
      </c>
      <c r="B60" s="64">
        <v>2452</v>
      </c>
    </row>
    <row r="61" ht="20.1" customHeight="1" spans="1:2">
      <c r="A61" s="67" t="s">
        <v>1225</v>
      </c>
      <c r="B61" s="64">
        <v>11576</v>
      </c>
    </row>
    <row r="62" ht="20.1" customHeight="1" spans="1:2">
      <c r="A62" s="67" t="s">
        <v>1226</v>
      </c>
      <c r="B62" s="64">
        <v>195</v>
      </c>
    </row>
    <row r="63" ht="20.1" customHeight="1" spans="1:2">
      <c r="A63" s="67" t="s">
        <v>1227</v>
      </c>
      <c r="B63" s="64">
        <v>13417</v>
      </c>
    </row>
    <row r="64" ht="20.1" customHeight="1" spans="1:2">
      <c r="A64" s="67" t="s">
        <v>1228</v>
      </c>
      <c r="B64" s="64">
        <v>3487</v>
      </c>
    </row>
    <row r="65" ht="20.1" customHeight="1" spans="1:2">
      <c r="A65" s="67" t="s">
        <v>1229</v>
      </c>
      <c r="B65" s="64">
        <v>464</v>
      </c>
    </row>
    <row r="66" ht="20.1" customHeight="1" spans="1:2">
      <c r="A66" s="67" t="s">
        <v>1230</v>
      </c>
      <c r="B66" s="64">
        <v>103</v>
      </c>
    </row>
    <row r="67" ht="20.1" customHeight="1" spans="1:2">
      <c r="A67" s="67" t="s">
        <v>1231</v>
      </c>
      <c r="B67" s="64"/>
    </row>
    <row r="68" ht="20.1" customHeight="1" spans="1:2">
      <c r="A68" s="67" t="s">
        <v>1232</v>
      </c>
      <c r="B68" s="64">
        <v>70</v>
      </c>
    </row>
    <row r="69" ht="20.1" customHeight="1" spans="1:2">
      <c r="A69" s="67" t="s">
        <v>1233</v>
      </c>
      <c r="B69" s="64">
        <v>6264</v>
      </c>
    </row>
    <row r="70" ht="20.1" customHeight="1" spans="1:2">
      <c r="A70" s="67" t="s">
        <v>1234</v>
      </c>
      <c r="B70" s="64">
        <v>221</v>
      </c>
    </row>
    <row r="71" ht="20.1" customHeight="1" spans="1:2">
      <c r="A71" s="67" t="s">
        <v>1235</v>
      </c>
      <c r="B71" s="64">
        <v>850</v>
      </c>
    </row>
    <row r="72" ht="20.1" customHeight="1" spans="1:2">
      <c r="A72" s="69" t="s">
        <v>1236</v>
      </c>
      <c r="B72" s="64"/>
    </row>
  </sheetData>
  <mergeCells count="2">
    <mergeCell ref="A2:B2"/>
    <mergeCell ref="A4:B4"/>
  </mergeCells>
  <printOptions horizontalCentered="1"/>
  <pageMargins left="0.47244094488189" right="0.47244094488189" top="0.590551181102362" bottom="0.47244094488189" header="0.31496062992126" footer="0.31496062992126"/>
  <pageSetup paperSize="9" scale="75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16" sqref="B16"/>
    </sheetView>
  </sheetViews>
  <sheetFormatPr defaultColWidth="9" defaultRowHeight="14.25" outlineLevelRow="4" outlineLevelCol="1"/>
  <cols>
    <col min="1" max="1" width="44" customWidth="1"/>
    <col min="2" max="2" width="38.625" customWidth="1"/>
  </cols>
  <sheetData>
    <row r="1" spans="1:2">
      <c r="A1" s="41" t="s">
        <v>1237</v>
      </c>
      <c r="B1" s="42"/>
    </row>
    <row r="2" ht="20.25" customHeight="1" spans="1:2">
      <c r="A2" s="43" t="s">
        <v>1238</v>
      </c>
      <c r="B2" s="43"/>
    </row>
    <row r="3" spans="1:2">
      <c r="A3" s="44"/>
      <c r="B3" s="45" t="s">
        <v>22</v>
      </c>
    </row>
    <row r="4" ht="24.95" customHeight="1" spans="1:2">
      <c r="A4" s="46" t="s">
        <v>23</v>
      </c>
      <c r="B4" s="46" t="s">
        <v>1239</v>
      </c>
    </row>
    <row r="5" ht="24.95" customHeight="1" spans="1:2">
      <c r="A5" s="47" t="s">
        <v>1240</v>
      </c>
      <c r="B5" s="48">
        <v>0</v>
      </c>
    </row>
  </sheetData>
  <mergeCells count="1">
    <mergeCell ref="A2:B2"/>
  </mergeCells>
  <pageMargins left="0.699912516150888" right="0.699912516150888" top="0.74990626395218" bottom="0.74990626395218" header="0.299962510274151" footer="0.299962510274151"/>
  <pageSetup paperSize="9" firstPageNumber="0" orientation="portrait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showZeros="0" zoomScale="85" zoomScaleNormal="85" topLeftCell="A33" workbookViewId="0">
      <selection activeCell="K40" sqref="K40"/>
    </sheetView>
  </sheetViews>
  <sheetFormatPr defaultColWidth="9" defaultRowHeight="13.5" outlineLevelCol="2"/>
  <cols>
    <col min="1" max="1" width="22.75" style="21" customWidth="1"/>
    <col min="2" max="2" width="42.25" style="21" customWidth="1"/>
    <col min="3" max="3" width="26.5" style="22" customWidth="1"/>
    <col min="4" max="16384" width="9" style="21"/>
  </cols>
  <sheetData>
    <row r="1" customHeight="1" spans="1:1">
      <c r="A1" s="20" t="s">
        <v>1241</v>
      </c>
    </row>
    <row r="2" ht="20.25" customHeight="1" spans="1:3">
      <c r="A2" s="23" t="s">
        <v>1242</v>
      </c>
      <c r="B2" s="23"/>
      <c r="C2" s="24"/>
    </row>
    <row r="3" ht="20.25" customHeight="1" spans="1:3">
      <c r="A3" s="25"/>
      <c r="B3" s="25"/>
      <c r="C3" s="26"/>
    </row>
    <row r="4" customHeight="1" spans="3:3">
      <c r="C4" s="22" t="s">
        <v>22</v>
      </c>
    </row>
    <row r="5" ht="20.25" customHeight="1" spans="1:3">
      <c r="A5" s="27" t="s">
        <v>1243</v>
      </c>
      <c r="B5" s="27" t="s">
        <v>1244</v>
      </c>
      <c r="C5" s="28" t="s">
        <v>1239</v>
      </c>
    </row>
    <row r="6" ht="20.25" customHeight="1" spans="1:3">
      <c r="A6" s="29" t="s">
        <v>1245</v>
      </c>
      <c r="B6" s="30"/>
      <c r="C6" s="31">
        <f>C7+C12+C23+C48</f>
        <v>123124</v>
      </c>
    </row>
    <row r="7" s="20" customFormat="1" ht="20.25" customHeight="1" spans="1:3">
      <c r="A7" s="32" t="s">
        <v>1246</v>
      </c>
      <c r="B7" s="33" t="s">
        <v>1247</v>
      </c>
      <c r="C7" s="34">
        <f>SUM(C8:C11)</f>
        <v>106754</v>
      </c>
    </row>
    <row r="8" ht="20.25" customHeight="1" spans="1:3">
      <c r="A8" s="35" t="s">
        <v>1248</v>
      </c>
      <c r="B8" s="36" t="s">
        <v>1249</v>
      </c>
      <c r="C8" s="31">
        <v>76384</v>
      </c>
    </row>
    <row r="9" ht="20.25" customHeight="1" spans="1:3">
      <c r="A9" s="35" t="s">
        <v>1250</v>
      </c>
      <c r="B9" s="36" t="s">
        <v>1251</v>
      </c>
      <c r="C9" s="31">
        <v>19459</v>
      </c>
    </row>
    <row r="10" ht="20.25" customHeight="1" spans="1:3">
      <c r="A10" s="35" t="s">
        <v>1252</v>
      </c>
      <c r="B10" s="36" t="s">
        <v>1253</v>
      </c>
      <c r="C10" s="31">
        <v>9078</v>
      </c>
    </row>
    <row r="11" ht="20.25" customHeight="1" spans="1:3">
      <c r="A11" s="35" t="s">
        <v>1254</v>
      </c>
      <c r="B11" s="36" t="s">
        <v>1255</v>
      </c>
      <c r="C11" s="37">
        <v>1833</v>
      </c>
    </row>
    <row r="12" ht="20.25" customHeight="1" spans="1:3">
      <c r="A12" s="32" t="s">
        <v>1256</v>
      </c>
      <c r="B12" s="33" t="s">
        <v>1257</v>
      </c>
      <c r="C12" s="34">
        <v>13982</v>
      </c>
    </row>
    <row r="13" ht="20.25" customHeight="1" spans="1:3">
      <c r="A13" s="35" t="s">
        <v>1258</v>
      </c>
      <c r="B13" s="36" t="s">
        <v>1259</v>
      </c>
      <c r="C13" s="31">
        <v>6001</v>
      </c>
    </row>
    <row r="14" ht="20.25" customHeight="1" spans="1:3">
      <c r="A14" s="35" t="s">
        <v>1260</v>
      </c>
      <c r="B14" s="36" t="s">
        <v>1261</v>
      </c>
      <c r="C14" s="31">
        <v>911</v>
      </c>
    </row>
    <row r="15" ht="20.25" customHeight="1" spans="1:3">
      <c r="A15" s="35" t="s">
        <v>1262</v>
      </c>
      <c r="B15" s="36" t="s">
        <v>1263</v>
      </c>
      <c r="C15" s="31"/>
    </row>
    <row r="16" ht="20.25" customHeight="1" spans="1:3">
      <c r="A16" s="35" t="s">
        <v>1264</v>
      </c>
      <c r="B16" s="36" t="s">
        <v>1265</v>
      </c>
      <c r="C16" s="31"/>
    </row>
    <row r="17" s="20" customFormat="1" ht="20.25" customHeight="1" spans="1:3">
      <c r="A17" s="35" t="s">
        <v>1266</v>
      </c>
      <c r="B17" s="36" t="s">
        <v>1267</v>
      </c>
      <c r="C17" s="34"/>
    </row>
    <row r="18" ht="20.25" customHeight="1" spans="1:3">
      <c r="A18" s="35" t="s">
        <v>1268</v>
      </c>
      <c r="B18" s="36" t="s">
        <v>1269</v>
      </c>
      <c r="C18" s="31">
        <v>2450</v>
      </c>
    </row>
    <row r="19" ht="20.25" customHeight="1" spans="1:3">
      <c r="A19" s="35" t="s">
        <v>1270</v>
      </c>
      <c r="B19" s="36" t="s">
        <v>1271</v>
      </c>
      <c r="C19" s="31"/>
    </row>
    <row r="20" ht="20.25" customHeight="1" spans="1:3">
      <c r="A20" s="35" t="s">
        <v>1272</v>
      </c>
      <c r="B20" s="36" t="s">
        <v>1273</v>
      </c>
      <c r="C20" s="31">
        <v>1450</v>
      </c>
    </row>
    <row r="21" ht="20.25" customHeight="1" spans="1:3">
      <c r="A21" s="35" t="s">
        <v>1274</v>
      </c>
      <c r="B21" s="36" t="s">
        <v>1275</v>
      </c>
      <c r="C21" s="31">
        <v>372</v>
      </c>
    </row>
    <row r="22" ht="20.25" customHeight="1" spans="1:3">
      <c r="A22" s="35" t="s">
        <v>1276</v>
      </c>
      <c r="B22" s="36" t="s">
        <v>1277</v>
      </c>
      <c r="C22" s="31">
        <v>2798</v>
      </c>
    </row>
    <row r="23" ht="20.25" customHeight="1" spans="1:3">
      <c r="A23" s="32" t="s">
        <v>1278</v>
      </c>
      <c r="B23" s="33" t="s">
        <v>1279</v>
      </c>
      <c r="C23" s="34">
        <v>1390</v>
      </c>
    </row>
    <row r="24" ht="20.25" customHeight="1" spans="1:3">
      <c r="A24" s="35" t="s">
        <v>1280</v>
      </c>
      <c r="B24" s="36" t="s">
        <v>1281</v>
      </c>
      <c r="C24" s="31"/>
    </row>
    <row r="25" ht="20.25" customHeight="1" spans="1:3">
      <c r="A25" s="35" t="s">
        <v>1282</v>
      </c>
      <c r="B25" s="36" t="s">
        <v>1283</v>
      </c>
      <c r="C25" s="31"/>
    </row>
    <row r="26" ht="20.25" customHeight="1" spans="1:3">
      <c r="A26" s="35" t="s">
        <v>1284</v>
      </c>
      <c r="B26" s="36" t="s">
        <v>1285</v>
      </c>
      <c r="C26" s="31">
        <v>850</v>
      </c>
    </row>
    <row r="27" ht="20.25" customHeight="1" spans="1:3">
      <c r="A27" s="35" t="s">
        <v>1286</v>
      </c>
      <c r="B27" s="36" t="s">
        <v>1287</v>
      </c>
      <c r="C27" s="31"/>
    </row>
    <row r="28" ht="20.25" customHeight="1" spans="1:3">
      <c r="A28" s="35" t="s">
        <v>1288</v>
      </c>
      <c r="B28" s="36" t="s">
        <v>1289</v>
      </c>
      <c r="C28" s="31"/>
    </row>
    <row r="29" ht="20.25" customHeight="1" spans="1:3">
      <c r="A29" s="35" t="s">
        <v>1290</v>
      </c>
      <c r="B29" s="36" t="s">
        <v>1291</v>
      </c>
      <c r="C29" s="31"/>
    </row>
    <row r="30" ht="20.25" customHeight="1" spans="1:3">
      <c r="A30" s="35" t="s">
        <v>1292</v>
      </c>
      <c r="B30" s="36" t="s">
        <v>1293</v>
      </c>
      <c r="C30" s="31">
        <v>540</v>
      </c>
    </row>
    <row r="31" ht="20.25" customHeight="1" spans="1:3">
      <c r="A31" s="32" t="s">
        <v>1294</v>
      </c>
      <c r="B31" s="32" t="s">
        <v>1295</v>
      </c>
      <c r="C31" s="38">
        <v>0</v>
      </c>
    </row>
    <row r="32" ht="20.25" customHeight="1" spans="1:3">
      <c r="A32" s="35" t="s">
        <v>1296</v>
      </c>
      <c r="B32" s="35" t="s">
        <v>1281</v>
      </c>
      <c r="C32" s="39">
        <v>0</v>
      </c>
    </row>
    <row r="33" ht="20.25" customHeight="1" spans="1:3">
      <c r="A33" s="35" t="s">
        <v>1297</v>
      </c>
      <c r="B33" s="35" t="s">
        <v>1283</v>
      </c>
      <c r="C33" s="39">
        <v>0</v>
      </c>
    </row>
    <row r="34" ht="20.25" customHeight="1" spans="1:3">
      <c r="A34" s="35" t="s">
        <v>1298</v>
      </c>
      <c r="B34" s="35" t="s">
        <v>1285</v>
      </c>
      <c r="C34" s="39">
        <v>0</v>
      </c>
    </row>
    <row r="35" ht="20.25" customHeight="1" spans="1:3">
      <c r="A35" s="35" t="s">
        <v>1299</v>
      </c>
      <c r="B35" s="35" t="s">
        <v>1289</v>
      </c>
      <c r="C35" s="39">
        <v>0</v>
      </c>
    </row>
    <row r="36" ht="20.25" customHeight="1" spans="1:3">
      <c r="A36" s="35" t="s">
        <v>1300</v>
      </c>
      <c r="B36" s="35" t="s">
        <v>1291</v>
      </c>
      <c r="C36" s="39">
        <v>0</v>
      </c>
    </row>
    <row r="37" ht="20.25" customHeight="1" spans="1:3">
      <c r="A37" s="35" t="s">
        <v>1301</v>
      </c>
      <c r="B37" s="35" t="s">
        <v>1293</v>
      </c>
      <c r="C37" s="39">
        <v>0</v>
      </c>
    </row>
    <row r="38" ht="20.25" customHeight="1" spans="1:3">
      <c r="A38" s="32" t="s">
        <v>1302</v>
      </c>
      <c r="B38" s="32" t="s">
        <v>1303</v>
      </c>
      <c r="C38" s="39"/>
    </row>
    <row r="39" ht="20.25" customHeight="1" spans="1:3">
      <c r="A39" s="35" t="s">
        <v>1304</v>
      </c>
      <c r="B39" s="35" t="s">
        <v>1305</v>
      </c>
      <c r="C39" s="39"/>
    </row>
    <row r="40" ht="20.25" customHeight="1" spans="1:3">
      <c r="A40" s="35" t="s">
        <v>1306</v>
      </c>
      <c r="B40" s="35" t="s">
        <v>1307</v>
      </c>
      <c r="C40" s="39"/>
    </row>
    <row r="41" ht="20.25" customHeight="1" spans="1:3">
      <c r="A41" s="32" t="s">
        <v>1308</v>
      </c>
      <c r="B41" s="32" t="s">
        <v>1309</v>
      </c>
      <c r="C41" s="39">
        <v>0</v>
      </c>
    </row>
    <row r="42" ht="20.25" customHeight="1" spans="1:3">
      <c r="A42" s="35" t="s">
        <v>1310</v>
      </c>
      <c r="B42" s="35" t="s">
        <v>1311</v>
      </c>
      <c r="C42" s="39">
        <v>0</v>
      </c>
    </row>
    <row r="43" ht="20.25" customHeight="1" spans="1:3">
      <c r="A43" s="35" t="s">
        <v>1312</v>
      </c>
      <c r="B43" s="35" t="s">
        <v>1313</v>
      </c>
      <c r="C43" s="39">
        <v>0</v>
      </c>
    </row>
    <row r="44" ht="20.25" customHeight="1" spans="1:3">
      <c r="A44" s="32" t="s">
        <v>1314</v>
      </c>
      <c r="B44" s="32" t="s">
        <v>1315</v>
      </c>
      <c r="C44" s="39">
        <v>0</v>
      </c>
    </row>
    <row r="45" ht="20.25" customHeight="1" spans="1:3">
      <c r="A45" s="35" t="s">
        <v>1316</v>
      </c>
      <c r="B45" s="35" t="s">
        <v>1317</v>
      </c>
      <c r="C45" s="39">
        <v>0</v>
      </c>
    </row>
    <row r="46" ht="20.25" customHeight="1" spans="1:3">
      <c r="A46" s="32" t="s">
        <v>1318</v>
      </c>
      <c r="B46" s="32" t="s">
        <v>1319</v>
      </c>
      <c r="C46" s="39">
        <v>0</v>
      </c>
    </row>
    <row r="47" ht="20.25" customHeight="1" spans="1:3">
      <c r="A47" s="35" t="s">
        <v>1320</v>
      </c>
      <c r="B47" s="35" t="s">
        <v>1321</v>
      </c>
      <c r="C47" s="39">
        <v>0</v>
      </c>
    </row>
    <row r="48" ht="20.25" customHeight="1" spans="1:3">
      <c r="A48" s="32" t="s">
        <v>1322</v>
      </c>
      <c r="B48" s="32" t="s">
        <v>1323</v>
      </c>
      <c r="C48" s="40">
        <f>SUM(C49:C53)</f>
        <v>998</v>
      </c>
    </row>
    <row r="49" ht="20.25" customHeight="1" spans="1:3">
      <c r="A49" s="35" t="s">
        <v>1324</v>
      </c>
      <c r="B49" s="35" t="s">
        <v>1325</v>
      </c>
      <c r="C49" s="39"/>
    </row>
    <row r="50" s="20" customFormat="1" ht="20.25" customHeight="1" spans="1:3">
      <c r="A50" s="35" t="s">
        <v>1326</v>
      </c>
      <c r="B50" s="35" t="s">
        <v>1327</v>
      </c>
      <c r="C50" s="39"/>
    </row>
    <row r="51" s="20" customFormat="1" ht="20.25" customHeight="1" spans="1:3">
      <c r="A51" s="35" t="s">
        <v>1328</v>
      </c>
      <c r="B51" s="35" t="s">
        <v>1329</v>
      </c>
      <c r="C51" s="39"/>
    </row>
    <row r="52" ht="20.25" customHeight="1" spans="1:3">
      <c r="A52" s="35" t="s">
        <v>1330</v>
      </c>
      <c r="B52" s="35" t="s">
        <v>1331</v>
      </c>
      <c r="C52" s="39">
        <v>253</v>
      </c>
    </row>
    <row r="53" ht="20.25" customHeight="1" spans="1:3">
      <c r="A53" s="35" t="s">
        <v>1332</v>
      </c>
      <c r="B53" s="35" t="s">
        <v>1333</v>
      </c>
      <c r="C53" s="39">
        <v>745</v>
      </c>
    </row>
    <row r="54" ht="20.25" customHeight="1" spans="1:3">
      <c r="A54" s="32" t="s">
        <v>1334</v>
      </c>
      <c r="B54" s="32" t="s">
        <v>1335</v>
      </c>
      <c r="C54" s="39">
        <v>0</v>
      </c>
    </row>
    <row r="55" ht="20.25" customHeight="1" spans="1:3">
      <c r="A55" s="35" t="s">
        <v>1336</v>
      </c>
      <c r="B55" s="35" t="s">
        <v>1337</v>
      </c>
      <c r="C55" s="39">
        <v>0</v>
      </c>
    </row>
    <row r="56" ht="20.25" customHeight="1" spans="1:3">
      <c r="A56" s="35" t="s">
        <v>1338</v>
      </c>
      <c r="B56" s="35" t="s">
        <v>1339</v>
      </c>
      <c r="C56" s="39">
        <v>0</v>
      </c>
    </row>
    <row r="57" ht="20.25" customHeight="1" spans="1:3">
      <c r="A57" s="32" t="s">
        <v>1340</v>
      </c>
      <c r="B57" s="32" t="s">
        <v>1341</v>
      </c>
      <c r="C57" s="39">
        <v>0</v>
      </c>
    </row>
    <row r="58" ht="20.25" customHeight="1" spans="1:3">
      <c r="A58" s="35" t="s">
        <v>1342</v>
      </c>
      <c r="B58" s="35" t="s">
        <v>1343</v>
      </c>
      <c r="C58" s="39">
        <v>0</v>
      </c>
    </row>
  </sheetData>
  <mergeCells count="2">
    <mergeCell ref="A2:C2"/>
    <mergeCell ref="A6:B6"/>
  </mergeCells>
  <printOptions horizontalCentered="1"/>
  <pageMargins left="0" right="0" top="0.590203972313348" bottom="0.390229004574573" header="0.509658526247881" footer="0.509658526247881"/>
  <pageSetup paperSize="9" firstPageNumber="0" orientation="portrait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zoomScale="130" zoomScaleNormal="130" topLeftCell="B1" workbookViewId="0">
      <selection activeCell="E11" sqref="E11"/>
    </sheetView>
  </sheetViews>
  <sheetFormatPr defaultColWidth="9" defaultRowHeight="14.25" outlineLevelRow="6" outlineLevelCol="6"/>
  <cols>
    <col min="1" max="1" width="14.75" style="8" customWidth="1"/>
    <col min="2" max="2" width="20" style="8" customWidth="1"/>
    <col min="3" max="3" width="17.375" style="8" customWidth="1"/>
    <col min="4" max="4" width="17.5" style="8" customWidth="1"/>
    <col min="5" max="6" width="19.875" style="8" customWidth="1"/>
    <col min="7" max="7" width="13.75" style="9" customWidth="1"/>
  </cols>
  <sheetData>
    <row r="1" ht="19.5" customHeight="1" spans="1:1">
      <c r="A1" s="10" t="s">
        <v>1344</v>
      </c>
    </row>
    <row r="2" ht="30" customHeight="1" spans="1:6">
      <c r="A2" s="11" t="s">
        <v>1345</v>
      </c>
      <c r="B2" s="11"/>
      <c r="C2" s="11"/>
      <c r="D2" s="11"/>
      <c r="E2" s="11"/>
      <c r="F2" s="11"/>
    </row>
    <row r="3" ht="23.25" customHeight="1" spans="1:6">
      <c r="A3" s="12" t="s">
        <v>22</v>
      </c>
      <c r="B3" s="12"/>
      <c r="C3" s="12"/>
      <c r="D3" s="12"/>
      <c r="E3" s="12"/>
      <c r="F3" s="12"/>
    </row>
    <row r="4" s="7" customFormat="1" ht="41.25" customHeight="1" spans="1:7">
      <c r="A4" s="13" t="s">
        <v>1245</v>
      </c>
      <c r="B4" s="13" t="s">
        <v>1346</v>
      </c>
      <c r="C4" s="13" t="s">
        <v>1347</v>
      </c>
      <c r="D4" s="13" t="s">
        <v>1348</v>
      </c>
      <c r="E4" s="13"/>
      <c r="F4" s="13"/>
      <c r="G4" s="14"/>
    </row>
    <row r="5" s="7" customFormat="1" ht="39" customHeight="1" spans="1:7">
      <c r="A5" s="15"/>
      <c r="B5" s="15"/>
      <c r="C5" s="15"/>
      <c r="D5" s="15" t="s">
        <v>1349</v>
      </c>
      <c r="E5" s="15" t="s">
        <v>1350</v>
      </c>
      <c r="F5" s="15" t="s">
        <v>1351</v>
      </c>
      <c r="G5" s="14"/>
    </row>
    <row r="6" ht="33" customHeight="1" spans="1:6">
      <c r="A6" s="16">
        <v>4750</v>
      </c>
      <c r="B6" s="17"/>
      <c r="C6" s="17">
        <v>2450</v>
      </c>
      <c r="D6" s="17">
        <v>2300</v>
      </c>
      <c r="E6" s="17">
        <v>1450</v>
      </c>
      <c r="F6" s="17">
        <v>850</v>
      </c>
    </row>
    <row r="7" ht="33" customHeight="1" spans="1:6">
      <c r="A7" s="18"/>
      <c r="B7" s="19"/>
      <c r="C7" s="19"/>
      <c r="D7" s="19"/>
      <c r="E7" s="19"/>
      <c r="F7" s="19"/>
    </row>
  </sheetData>
  <mergeCells count="6">
    <mergeCell ref="A2:F2"/>
    <mergeCell ref="A3:F3"/>
    <mergeCell ref="D4:F4"/>
    <mergeCell ref="A4:A5"/>
    <mergeCell ref="B4:B5"/>
    <mergeCell ref="C4:C5"/>
  </mergeCells>
  <pageMargins left="0.12012386885215" right="0.0798511282196195" top="0.590203972313348" bottom="0.979738629709079" header="0.509658526247881" footer="0.509658526247881"/>
  <pageSetup paperSize="9" firstPageNumber="0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B11" sqref="B11"/>
    </sheetView>
  </sheetViews>
  <sheetFormatPr defaultColWidth="9" defaultRowHeight="14.25" outlineLevelRow="6" outlineLevelCol="2"/>
  <cols>
    <col min="1" max="1" width="43.375" customWidth="1"/>
    <col min="2" max="2" width="29.25" customWidth="1"/>
    <col min="3" max="3" width="22.375" customWidth="1"/>
  </cols>
  <sheetData>
    <row r="1" spans="1:1">
      <c r="A1" t="s">
        <v>1352</v>
      </c>
    </row>
    <row r="2" ht="25.5" spans="1:3">
      <c r="A2" s="1" t="s">
        <v>1353</v>
      </c>
      <c r="B2" s="1"/>
      <c r="C2" s="1"/>
    </row>
    <row r="3" spans="1:3">
      <c r="A3" s="2"/>
      <c r="B3" s="2"/>
      <c r="C3" s="3" t="s">
        <v>1354</v>
      </c>
    </row>
    <row r="4" spans="1:3">
      <c r="A4" s="4" t="s">
        <v>23</v>
      </c>
      <c r="B4" s="4" t="s">
        <v>1239</v>
      </c>
      <c r="C4" s="4" t="s">
        <v>1355</v>
      </c>
    </row>
    <row r="5" spans="1:3">
      <c r="A5" s="5" t="s">
        <v>1356</v>
      </c>
      <c r="B5" s="6">
        <v>37.29</v>
      </c>
      <c r="C5" s="6"/>
    </row>
    <row r="6" spans="1:3">
      <c r="A6" s="5" t="s">
        <v>1357</v>
      </c>
      <c r="B6" s="6">
        <v>39.29</v>
      </c>
      <c r="C6" s="6" t="s">
        <v>1358</v>
      </c>
    </row>
    <row r="7" spans="1:3">
      <c r="A7" s="5" t="s">
        <v>1359</v>
      </c>
      <c r="B7" s="6">
        <v>39.29</v>
      </c>
      <c r="C7" s="6" t="s">
        <v>1358</v>
      </c>
    </row>
  </sheetData>
  <mergeCells count="1">
    <mergeCell ref="A2:C2"/>
  </mergeCells>
  <pageMargins left="0.75" right="0.75" top="1" bottom="1" header="0.5" footer="0.5"/>
  <pageSetup paperSize="8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tabSelected="1" workbookViewId="0">
      <selection activeCell="F19" sqref="F19"/>
    </sheetView>
  </sheetViews>
  <sheetFormatPr defaultColWidth="9" defaultRowHeight="14.25" outlineLevelRow="6" outlineLevelCol="2"/>
  <cols>
    <col min="1" max="1" width="31.375" customWidth="1"/>
    <col min="2" max="2" width="22.75" customWidth="1"/>
    <col min="3" max="3" width="28" customWidth="1"/>
  </cols>
  <sheetData>
    <row r="1" spans="1:1">
      <c r="A1" t="s">
        <v>1360</v>
      </c>
    </row>
    <row r="2" ht="25.5" spans="1:3">
      <c r="A2" s="1" t="s">
        <v>1361</v>
      </c>
      <c r="B2" s="1"/>
      <c r="C2" s="1"/>
    </row>
    <row r="3" spans="1:3">
      <c r="A3" s="2"/>
      <c r="B3" s="2"/>
      <c r="C3" s="3" t="s">
        <v>1354</v>
      </c>
    </row>
    <row r="4" spans="1:3">
      <c r="A4" s="4" t="s">
        <v>23</v>
      </c>
      <c r="B4" s="4" t="s">
        <v>1239</v>
      </c>
      <c r="C4" s="4" t="s">
        <v>1355</v>
      </c>
    </row>
    <row r="5" spans="1:3">
      <c r="A5" s="5" t="s">
        <v>1356</v>
      </c>
      <c r="B5" s="6">
        <v>15.53</v>
      </c>
      <c r="C5" s="6"/>
    </row>
    <row r="6" spans="1:3">
      <c r="A6" s="5" t="s">
        <v>1357</v>
      </c>
      <c r="B6" s="6">
        <v>20.53</v>
      </c>
      <c r="C6" s="6" t="s">
        <v>1358</v>
      </c>
    </row>
    <row r="7" spans="1:3">
      <c r="A7" s="5" t="s">
        <v>1359</v>
      </c>
      <c r="B7" s="6">
        <v>20.53</v>
      </c>
      <c r="C7" s="6" t="s">
        <v>1358</v>
      </c>
    </row>
  </sheetData>
  <mergeCells count="1">
    <mergeCell ref="A2:C2"/>
  </mergeCells>
  <pageMargins left="0.75" right="0.75" top="1" bottom="1" header="0.5" footer="0.5"/>
  <pageSetup paperSize="9" scale="98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" sqref="F3:F5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"/>
  <sheetViews>
    <sheetView showGridLines="0" showZeros="0" zoomScale="93" zoomScaleNormal="93" workbookViewId="0">
      <pane ySplit="4" topLeftCell="A5" activePane="bottomLeft" state="frozen"/>
      <selection/>
      <selection pane="bottomLeft" activeCell="B6" sqref="B6"/>
    </sheetView>
  </sheetViews>
  <sheetFormatPr defaultColWidth="9" defaultRowHeight="13.5" outlineLevelCol="1"/>
  <cols>
    <col min="1" max="1" width="56.7" style="119" customWidth="1"/>
    <col min="2" max="2" width="30.6" style="119" customWidth="1"/>
    <col min="3" max="16384" width="9" style="119"/>
  </cols>
  <sheetData>
    <row r="1" ht="18" customHeight="1" spans="1:1">
      <c r="A1" s="177" t="s">
        <v>21</v>
      </c>
    </row>
    <row r="2" s="116" customFormat="1" ht="20.25" spans="1:2">
      <c r="A2" s="178" t="s">
        <v>2</v>
      </c>
      <c r="B2" s="178"/>
    </row>
    <row r="3" ht="20.25" customHeight="1" spans="2:2">
      <c r="B3" s="168" t="s">
        <v>22</v>
      </c>
    </row>
    <row r="4" ht="31.5" customHeight="1" spans="1:2">
      <c r="A4" s="121" t="s">
        <v>23</v>
      </c>
      <c r="B4" s="121" t="s">
        <v>24</v>
      </c>
    </row>
    <row r="5" ht="20.1" customHeight="1" spans="1:2">
      <c r="A5" s="126" t="s">
        <v>25</v>
      </c>
      <c r="B5" s="126">
        <f>SUM(B6:B21)</f>
        <v>80300</v>
      </c>
    </row>
    <row r="6" ht="20.1" customHeight="1" spans="1:2">
      <c r="A6" s="126" t="s">
        <v>26</v>
      </c>
      <c r="B6" s="126">
        <v>41250</v>
      </c>
    </row>
    <row r="7" ht="20.1" customHeight="1" spans="1:2">
      <c r="A7" s="126" t="s">
        <v>27</v>
      </c>
      <c r="B7" s="126">
        <v>2100</v>
      </c>
    </row>
    <row r="8" ht="20.1" customHeight="1" spans="1:2">
      <c r="A8" s="126" t="s">
        <v>28</v>
      </c>
      <c r="B8" s="126"/>
    </row>
    <row r="9" ht="20.1" customHeight="1" spans="1:2">
      <c r="A9" s="126" t="s">
        <v>29</v>
      </c>
      <c r="B9" s="126">
        <v>1204</v>
      </c>
    </row>
    <row r="10" ht="20.1" customHeight="1" spans="1:2">
      <c r="A10" s="126" t="s">
        <v>30</v>
      </c>
      <c r="B10" s="126">
        <v>120</v>
      </c>
    </row>
    <row r="11" ht="20.1" customHeight="1" spans="1:2">
      <c r="A11" s="126" t="s">
        <v>31</v>
      </c>
      <c r="B11" s="126">
        <v>5500</v>
      </c>
    </row>
    <row r="12" ht="20.1" customHeight="1" spans="1:2">
      <c r="A12" s="126" t="s">
        <v>32</v>
      </c>
      <c r="B12" s="126">
        <v>5960</v>
      </c>
    </row>
    <row r="13" ht="20.1" customHeight="1" spans="1:2">
      <c r="A13" s="126" t="s">
        <v>33</v>
      </c>
      <c r="B13" s="126">
        <v>1100</v>
      </c>
    </row>
    <row r="14" ht="20.1" customHeight="1" spans="1:2">
      <c r="A14" s="126" t="s">
        <v>34</v>
      </c>
      <c r="B14" s="126">
        <v>1596</v>
      </c>
    </row>
    <row r="15" ht="20.1" customHeight="1" spans="1:2">
      <c r="A15" s="126" t="s">
        <v>35</v>
      </c>
      <c r="B15" s="126">
        <v>2800</v>
      </c>
    </row>
    <row r="16" ht="20.1" customHeight="1" spans="1:2">
      <c r="A16" s="126" t="s">
        <v>36</v>
      </c>
      <c r="B16" s="125">
        <v>1600</v>
      </c>
    </row>
    <row r="17" ht="20.1" customHeight="1" spans="1:2">
      <c r="A17" s="126" t="s">
        <v>37</v>
      </c>
      <c r="B17" s="125">
        <v>5000</v>
      </c>
    </row>
    <row r="18" ht="20.1" customHeight="1" spans="1:2">
      <c r="A18" s="126" t="s">
        <v>38</v>
      </c>
      <c r="B18" s="125">
        <v>12000</v>
      </c>
    </row>
    <row r="19" ht="20.1" customHeight="1" spans="1:2">
      <c r="A19" s="126" t="s">
        <v>39</v>
      </c>
      <c r="B19" s="126"/>
    </row>
    <row r="20" ht="20.1" customHeight="1" spans="1:2">
      <c r="A20" s="126" t="s">
        <v>40</v>
      </c>
      <c r="B20" s="126">
        <v>70</v>
      </c>
    </row>
    <row r="21" ht="20.1" customHeight="1" spans="1:2">
      <c r="A21" s="126" t="s">
        <v>41</v>
      </c>
      <c r="B21" s="126">
        <v>0</v>
      </c>
    </row>
    <row r="22" ht="21" customHeight="1" spans="1:2">
      <c r="A22" s="126" t="s">
        <v>42</v>
      </c>
      <c r="B22" s="125">
        <f>SUM(B23:B30)</f>
        <v>24700</v>
      </c>
    </row>
    <row r="23" ht="20.1" customHeight="1" spans="1:2">
      <c r="A23" s="126" t="s">
        <v>43</v>
      </c>
      <c r="B23" s="125">
        <v>9500</v>
      </c>
    </row>
    <row r="24" ht="20.1" customHeight="1" spans="1:2">
      <c r="A24" s="126" t="s">
        <v>44</v>
      </c>
      <c r="B24" s="125">
        <v>8600</v>
      </c>
    </row>
    <row r="25" ht="20.1" customHeight="1" spans="1:2">
      <c r="A25" s="126" t="s">
        <v>45</v>
      </c>
      <c r="B25" s="125">
        <v>5000</v>
      </c>
    </row>
    <row r="26" ht="20.1" customHeight="1" spans="1:2">
      <c r="A26" s="126" t="s">
        <v>46</v>
      </c>
      <c r="B26" s="125"/>
    </row>
    <row r="27" ht="20.1" customHeight="1" spans="1:2">
      <c r="A27" s="126" t="s">
        <v>47</v>
      </c>
      <c r="B27" s="125"/>
    </row>
    <row r="28" ht="20.1" customHeight="1" spans="1:2">
      <c r="A28" s="126" t="s">
        <v>48</v>
      </c>
      <c r="B28" s="125"/>
    </row>
    <row r="29" s="176" customFormat="1" ht="20.1" customHeight="1" spans="1:2">
      <c r="A29" s="126" t="s">
        <v>49</v>
      </c>
      <c r="B29" s="179"/>
    </row>
    <row r="30" s="176" customFormat="1" ht="20.1" customHeight="1" spans="1:2">
      <c r="A30" s="126" t="s">
        <v>50</v>
      </c>
      <c r="B30" s="125">
        <v>1600</v>
      </c>
    </row>
    <row r="31" s="176" customFormat="1" ht="20.1" customHeight="1" spans="1:2">
      <c r="A31" s="126" t="s">
        <v>51</v>
      </c>
      <c r="B31" s="179">
        <v>0</v>
      </c>
    </row>
    <row r="32" ht="20.1" customHeight="1" spans="1:2">
      <c r="A32" s="126" t="s">
        <v>51</v>
      </c>
      <c r="B32" s="125"/>
    </row>
    <row r="33" ht="20.1" customHeight="1" spans="1:2">
      <c r="A33" s="130" t="s">
        <v>52</v>
      </c>
      <c r="B33" s="125">
        <f>B5+B22</f>
        <v>105000</v>
      </c>
    </row>
    <row r="34" ht="18.75" customHeight="1" spans="1:2">
      <c r="A34" s="180" t="s">
        <v>51</v>
      </c>
      <c r="B34" s="180"/>
    </row>
    <row r="35" ht="20.1" customHeight="1"/>
    <row r="36" ht="20.1" customHeight="1"/>
    <row r="37" ht="20.1" customHeight="1"/>
    <row r="38" ht="20.1" customHeight="1"/>
  </sheetData>
  <mergeCells count="2">
    <mergeCell ref="A2:B2"/>
    <mergeCell ref="A34:B34"/>
  </mergeCells>
  <printOptions horizontalCentered="1"/>
  <pageMargins left="0.47244094488189" right="0.47244094488189" top="0.196850393700787" bottom="0.078740157480315" header="0" footer="0"/>
  <pageSetup paperSize="9" scale="8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1"/>
  <sheetViews>
    <sheetView showGridLines="0" showZeros="0" topLeftCell="A148" workbookViewId="0">
      <pane topLeftCell="A1" activePane="bottomRight" state="frozen"/>
      <selection activeCell="B16" sqref="B16"/>
    </sheetView>
  </sheetViews>
  <sheetFormatPr defaultColWidth="9" defaultRowHeight="13.5" outlineLevelCol="2"/>
  <cols>
    <col min="1" max="1" width="61.25" style="119" customWidth="1"/>
    <col min="2" max="2" width="30.375" style="119" customWidth="1"/>
    <col min="3" max="16384" width="9" style="119"/>
  </cols>
  <sheetData>
    <row r="1" ht="14.25" spans="1:3">
      <c r="A1" s="144" t="s">
        <v>53</v>
      </c>
      <c r="B1" s="165"/>
      <c r="C1" s="166"/>
    </row>
    <row r="2" customFormat="1" ht="31.5" spans="1:3">
      <c r="A2" s="167" t="s">
        <v>4</v>
      </c>
      <c r="B2" s="167"/>
      <c r="C2" s="166"/>
    </row>
    <row r="3" s="116" customFormat="1" ht="31.5" spans="2:3">
      <c r="B3" s="168" t="s">
        <v>22</v>
      </c>
      <c r="C3" s="167"/>
    </row>
    <row r="4" s="118" customFormat="1" ht="31.5" customHeight="1" spans="1:2">
      <c r="A4" s="121" t="s">
        <v>23</v>
      </c>
      <c r="B4" s="121" t="s">
        <v>24</v>
      </c>
    </row>
    <row r="5" s="118" customFormat="1" ht="27" customHeight="1" spans="1:2">
      <c r="A5" s="121"/>
      <c r="B5" s="121"/>
    </row>
    <row r="6" ht="20.1" customHeight="1" spans="1:2">
      <c r="A6" s="125" t="s">
        <v>54</v>
      </c>
      <c r="B6" s="169">
        <v>64315</v>
      </c>
    </row>
    <row r="7" ht="20.1" customHeight="1" spans="1:2">
      <c r="A7" s="148" t="s">
        <v>55</v>
      </c>
      <c r="B7" s="126">
        <v>785</v>
      </c>
    </row>
    <row r="8" ht="20.1" customHeight="1" spans="1:2">
      <c r="A8" s="148" t="s">
        <v>56</v>
      </c>
      <c r="B8" s="126">
        <v>651</v>
      </c>
    </row>
    <row r="9" ht="20.1" customHeight="1" spans="1:2">
      <c r="A9" s="148" t="s">
        <v>57</v>
      </c>
      <c r="B9" s="126">
        <v>42901</v>
      </c>
    </row>
    <row r="10" ht="20.1" customHeight="1" spans="1:2">
      <c r="A10" s="148" t="s">
        <v>58</v>
      </c>
      <c r="B10" s="126">
        <v>695</v>
      </c>
    </row>
    <row r="11" ht="20.1" customHeight="1" spans="1:2">
      <c r="A11" s="151" t="s">
        <v>59</v>
      </c>
      <c r="B11" s="126">
        <v>300</v>
      </c>
    </row>
    <row r="12" ht="20.1" customHeight="1" spans="1:2">
      <c r="A12" s="170" t="s">
        <v>60</v>
      </c>
      <c r="B12" s="126">
        <v>3379</v>
      </c>
    </row>
    <row r="13" ht="20.1" customHeight="1" spans="1:2">
      <c r="A13" s="148" t="s">
        <v>61</v>
      </c>
      <c r="B13" s="126">
        <v>4000</v>
      </c>
    </row>
    <row r="14" ht="20.1" customHeight="1" spans="1:2">
      <c r="A14" s="151" t="s">
        <v>62</v>
      </c>
      <c r="B14" s="126">
        <v>525</v>
      </c>
    </row>
    <row r="15" ht="20.1" customHeight="1" spans="1:2">
      <c r="A15" s="148" t="s">
        <v>63</v>
      </c>
      <c r="B15" s="126">
        <v>0</v>
      </c>
    </row>
    <row r="16" ht="20.1" customHeight="1" spans="1:2">
      <c r="A16" s="171" t="s">
        <v>64</v>
      </c>
      <c r="B16" s="126">
        <v>1491</v>
      </c>
    </row>
    <row r="17" ht="20.1" customHeight="1" spans="1:2">
      <c r="A17" s="125" t="s">
        <v>65</v>
      </c>
      <c r="B17" s="126">
        <v>1300</v>
      </c>
    </row>
    <row r="18" ht="20.1" customHeight="1" spans="1:2">
      <c r="A18" s="151" t="s">
        <v>66</v>
      </c>
      <c r="B18" s="126">
        <v>20</v>
      </c>
    </row>
    <row r="19" ht="20.1" customHeight="1" spans="1:2">
      <c r="A19" s="148" t="s">
        <v>67</v>
      </c>
      <c r="B19" s="126">
        <v>0</v>
      </c>
    </row>
    <row r="20" ht="20.1" customHeight="1" spans="1:2">
      <c r="A20" s="148" t="s">
        <v>68</v>
      </c>
      <c r="B20" s="126">
        <v>0</v>
      </c>
    </row>
    <row r="21" ht="20.1" customHeight="1" spans="1:2">
      <c r="A21" s="151" t="s">
        <v>69</v>
      </c>
      <c r="B21" s="126">
        <v>228</v>
      </c>
    </row>
    <row r="22" ht="18.75" customHeight="1" spans="1:2">
      <c r="A22" s="151" t="s">
        <v>70</v>
      </c>
      <c r="B22" s="126">
        <v>160</v>
      </c>
    </row>
    <row r="23" ht="20.1" customHeight="1" spans="1:2">
      <c r="A23" s="151" t="s">
        <v>71</v>
      </c>
      <c r="B23" s="126">
        <v>358</v>
      </c>
    </row>
    <row r="24" ht="20.1" customHeight="1" spans="1:2">
      <c r="A24" s="151" t="s">
        <v>72</v>
      </c>
      <c r="B24" s="126">
        <v>1136</v>
      </c>
    </row>
    <row r="25" ht="20.1" customHeight="1" spans="1:2">
      <c r="A25" s="151" t="s">
        <v>73</v>
      </c>
      <c r="B25" s="126">
        <v>802</v>
      </c>
    </row>
    <row r="26" ht="20.1" customHeight="1" spans="1:2">
      <c r="A26" s="151" t="s">
        <v>74</v>
      </c>
      <c r="B26" s="126">
        <v>711</v>
      </c>
    </row>
    <row r="27" ht="20.1" customHeight="1" spans="1:2">
      <c r="A27" s="151" t="s">
        <v>75</v>
      </c>
      <c r="B27" s="126">
        <v>298</v>
      </c>
    </row>
    <row r="28" ht="20.1" customHeight="1" spans="1:2">
      <c r="A28" s="151" t="s">
        <v>76</v>
      </c>
      <c r="B28" s="126">
        <v>0</v>
      </c>
    </row>
    <row r="29" ht="20.1" customHeight="1" spans="1:2">
      <c r="A29" s="151" t="s">
        <v>77</v>
      </c>
      <c r="B29" s="126">
        <v>363</v>
      </c>
    </row>
    <row r="30" ht="20.1" customHeight="1" spans="1:2">
      <c r="A30" s="148" t="s">
        <v>78</v>
      </c>
      <c r="B30" s="126">
        <v>0</v>
      </c>
    </row>
    <row r="31" ht="20.1" customHeight="1" spans="1:2">
      <c r="A31" s="148" t="s">
        <v>79</v>
      </c>
      <c r="B31" s="126">
        <v>3113</v>
      </c>
    </row>
    <row r="32" ht="20.1" customHeight="1" spans="1:2">
      <c r="A32" s="148" t="s">
        <v>80</v>
      </c>
      <c r="B32" s="126">
        <v>1099</v>
      </c>
    </row>
    <row r="33" ht="20.1" customHeight="1" spans="1:2">
      <c r="A33" s="125" t="s">
        <v>81</v>
      </c>
      <c r="B33" s="169">
        <v>0</v>
      </c>
    </row>
    <row r="34" ht="20.1" customHeight="1" spans="1:2">
      <c r="A34" s="148" t="s">
        <v>82</v>
      </c>
      <c r="B34" s="169">
        <v>0</v>
      </c>
    </row>
    <row r="35" ht="20.1" customHeight="1" spans="1:2">
      <c r="A35" s="148" t="s">
        <v>83</v>
      </c>
      <c r="B35" s="169">
        <v>0</v>
      </c>
    </row>
    <row r="36" ht="20.1" customHeight="1" spans="1:2">
      <c r="A36" s="125" t="s">
        <v>84</v>
      </c>
      <c r="B36" s="169">
        <v>129</v>
      </c>
    </row>
    <row r="37" ht="20.1" customHeight="1" spans="1:2">
      <c r="A37" s="151" t="s">
        <v>85</v>
      </c>
      <c r="B37" s="126">
        <v>129</v>
      </c>
    </row>
    <row r="38" ht="20.1" customHeight="1" spans="1:2">
      <c r="A38" s="151" t="s">
        <v>86</v>
      </c>
      <c r="B38" s="169">
        <v>0</v>
      </c>
    </row>
    <row r="39" ht="20.1" customHeight="1" spans="1:2">
      <c r="A39" s="125" t="s">
        <v>87</v>
      </c>
      <c r="B39" s="169">
        <v>15450</v>
      </c>
    </row>
    <row r="40" ht="20.1" customHeight="1" spans="1:2">
      <c r="A40" s="148" t="s">
        <v>88</v>
      </c>
      <c r="B40" s="126">
        <v>252</v>
      </c>
    </row>
    <row r="41" ht="20.1" customHeight="1" spans="1:2">
      <c r="A41" s="151" t="s">
        <v>89</v>
      </c>
      <c r="B41" s="126">
        <v>13249</v>
      </c>
    </row>
    <row r="42" ht="20.1" customHeight="1" spans="1:2">
      <c r="A42" s="148" t="s">
        <v>90</v>
      </c>
      <c r="B42" s="126">
        <v>0</v>
      </c>
    </row>
    <row r="43" ht="20.1" customHeight="1" spans="1:2">
      <c r="A43" s="170" t="s">
        <v>91</v>
      </c>
      <c r="B43" s="126">
        <v>0</v>
      </c>
    </row>
    <row r="44" ht="20.1" customHeight="1" spans="1:2">
      <c r="A44" s="125" t="s">
        <v>92</v>
      </c>
      <c r="B44" s="126">
        <v>0</v>
      </c>
    </row>
    <row r="45" ht="20.1" customHeight="1" spans="1:2">
      <c r="A45" s="148" t="s">
        <v>93</v>
      </c>
      <c r="B45" s="126">
        <v>1143</v>
      </c>
    </row>
    <row r="46" ht="20.1" customHeight="1" spans="1:2">
      <c r="A46" s="170" t="s">
        <v>94</v>
      </c>
      <c r="B46" s="126">
        <v>21</v>
      </c>
    </row>
    <row r="47" ht="20.1" customHeight="1" spans="1:2">
      <c r="A47" s="151" t="s">
        <v>95</v>
      </c>
      <c r="B47" s="126">
        <v>0</v>
      </c>
    </row>
    <row r="48" ht="20.1" customHeight="1" spans="1:2">
      <c r="A48" s="125" t="s">
        <v>96</v>
      </c>
      <c r="B48" s="126">
        <v>0</v>
      </c>
    </row>
    <row r="49" ht="20.1" customHeight="1" spans="1:2">
      <c r="A49" s="148" t="s">
        <v>97</v>
      </c>
      <c r="B49" s="126">
        <v>0</v>
      </c>
    </row>
    <row r="50" ht="20.1" customHeight="1" spans="1:2">
      <c r="A50" s="148" t="s">
        <v>98</v>
      </c>
      <c r="B50" s="126">
        <v>785</v>
      </c>
    </row>
    <row r="51" ht="19.5" customHeight="1" spans="1:2">
      <c r="A51" s="125" t="s">
        <v>99</v>
      </c>
      <c r="B51" s="169">
        <v>77581</v>
      </c>
    </row>
    <row r="52" ht="20.1" customHeight="1" spans="1:2">
      <c r="A52" s="151" t="s">
        <v>100</v>
      </c>
      <c r="B52" s="126">
        <v>12775</v>
      </c>
    </row>
    <row r="53" ht="20.1" customHeight="1" spans="1:2">
      <c r="A53" s="148" t="s">
        <v>101</v>
      </c>
      <c r="B53" s="126">
        <v>55508</v>
      </c>
    </row>
    <row r="54" ht="20.1" customHeight="1" spans="1:2">
      <c r="A54" s="148" t="s">
        <v>102</v>
      </c>
      <c r="B54" s="126">
        <v>5308</v>
      </c>
    </row>
    <row r="55" ht="20.1" customHeight="1" spans="1:2">
      <c r="A55" s="125" t="s">
        <v>103</v>
      </c>
      <c r="B55" s="126">
        <v>701</v>
      </c>
    </row>
    <row r="56" ht="20.1" customHeight="1" spans="1:2">
      <c r="A56" s="151" t="s">
        <v>104</v>
      </c>
      <c r="B56" s="126">
        <v>0</v>
      </c>
    </row>
    <row r="57" ht="20.1" customHeight="1" spans="1:2">
      <c r="A57" s="151" t="s">
        <v>105</v>
      </c>
      <c r="B57" s="126">
        <v>0</v>
      </c>
    </row>
    <row r="58" ht="20.1" customHeight="1" spans="1:2">
      <c r="A58" s="148" t="s">
        <v>106</v>
      </c>
      <c r="B58" s="126">
        <v>514</v>
      </c>
    </row>
    <row r="59" ht="20.1" customHeight="1" spans="1:2">
      <c r="A59" s="151" t="s">
        <v>107</v>
      </c>
      <c r="B59" s="126">
        <v>353</v>
      </c>
    </row>
    <row r="60" ht="20.1" customHeight="1" spans="1:2">
      <c r="A60" s="148" t="s">
        <v>108</v>
      </c>
      <c r="B60" s="126">
        <v>1000</v>
      </c>
    </row>
    <row r="61" ht="20.1" customHeight="1" spans="1:2">
      <c r="A61" s="148" t="s">
        <v>109</v>
      </c>
      <c r="B61" s="126">
        <v>1422</v>
      </c>
    </row>
    <row r="62" ht="20.1" customHeight="1" spans="1:2">
      <c r="A62" s="125" t="s">
        <v>110</v>
      </c>
      <c r="B62" s="169">
        <v>7981</v>
      </c>
    </row>
    <row r="63" ht="20.1" customHeight="1" spans="1:2">
      <c r="A63" s="151" t="s">
        <v>111</v>
      </c>
      <c r="B63" s="126">
        <v>349</v>
      </c>
    </row>
    <row r="64" ht="20.1" customHeight="1" spans="1:2">
      <c r="A64" s="148" t="s">
        <v>112</v>
      </c>
      <c r="B64" s="126">
        <v>0</v>
      </c>
    </row>
    <row r="65" ht="20.1" customHeight="1" spans="1:2">
      <c r="A65" s="151" t="s">
        <v>113</v>
      </c>
      <c r="B65" s="126">
        <v>10</v>
      </c>
    </row>
    <row r="66" ht="20.1" customHeight="1" spans="1:2">
      <c r="A66" s="151" t="s">
        <v>114</v>
      </c>
      <c r="B66" s="126">
        <v>7362</v>
      </c>
    </row>
    <row r="67" ht="20.1" customHeight="1" spans="1:2">
      <c r="A67" s="151" t="s">
        <v>115</v>
      </c>
      <c r="B67" s="126">
        <v>10</v>
      </c>
    </row>
    <row r="68" ht="20.1" customHeight="1" spans="1:2">
      <c r="A68" s="151" t="s">
        <v>116</v>
      </c>
      <c r="B68" s="126">
        <v>0</v>
      </c>
    </row>
    <row r="69" ht="20.1" customHeight="1" spans="1:2">
      <c r="A69" s="148" t="s">
        <v>117</v>
      </c>
      <c r="B69" s="126">
        <v>250</v>
      </c>
    </row>
    <row r="70" ht="20.1" customHeight="1" spans="1:2">
      <c r="A70" s="148" t="s">
        <v>118</v>
      </c>
      <c r="B70" s="126">
        <v>0</v>
      </c>
    </row>
    <row r="71" ht="20.1" customHeight="1" spans="1:2">
      <c r="A71" s="125" t="s">
        <v>119</v>
      </c>
      <c r="B71" s="126">
        <v>0</v>
      </c>
    </row>
    <row r="72" ht="20.1" customHeight="1" spans="1:2">
      <c r="A72" s="148" t="s">
        <v>120</v>
      </c>
      <c r="B72" s="126">
        <v>0</v>
      </c>
    </row>
    <row r="73" ht="20.1" customHeight="1" spans="1:2">
      <c r="A73" s="125" t="s">
        <v>121</v>
      </c>
      <c r="B73" s="169">
        <v>5132</v>
      </c>
    </row>
    <row r="74" ht="20.1" customHeight="1" spans="1:2">
      <c r="A74" s="125" t="s">
        <v>122</v>
      </c>
      <c r="B74" s="126">
        <v>2337</v>
      </c>
    </row>
    <row r="75" ht="20.1" customHeight="1" spans="1:2">
      <c r="A75" s="125" t="s">
        <v>123</v>
      </c>
      <c r="B75" s="126">
        <v>190</v>
      </c>
    </row>
    <row r="76" ht="20.1" customHeight="1" spans="1:2">
      <c r="A76" s="125" t="s">
        <v>124</v>
      </c>
      <c r="B76" s="126">
        <v>0</v>
      </c>
    </row>
    <row r="77" ht="20.1" customHeight="1" spans="1:2">
      <c r="A77" s="125" t="s">
        <v>125</v>
      </c>
      <c r="B77" s="126">
        <v>0</v>
      </c>
    </row>
    <row r="78" ht="20.1" customHeight="1" spans="1:2">
      <c r="A78" s="125" t="s">
        <v>126</v>
      </c>
      <c r="B78" s="126">
        <v>1355</v>
      </c>
    </row>
    <row r="79" ht="20.1" customHeight="1" spans="1:2">
      <c r="A79" s="125" t="s">
        <v>127</v>
      </c>
      <c r="B79" s="126">
        <v>1250</v>
      </c>
    </row>
    <row r="80" ht="20.1" customHeight="1" spans="1:2">
      <c r="A80" s="125" t="s">
        <v>128</v>
      </c>
      <c r="B80" s="169">
        <v>53631</v>
      </c>
    </row>
    <row r="81" ht="20.1" customHeight="1" spans="1:2">
      <c r="A81" s="125" t="s">
        <v>129</v>
      </c>
      <c r="B81" s="126">
        <v>2046</v>
      </c>
    </row>
    <row r="82" ht="20.1" customHeight="1" spans="1:2">
      <c r="A82" s="125" t="s">
        <v>130</v>
      </c>
      <c r="B82" s="126">
        <v>1162</v>
      </c>
    </row>
    <row r="83" ht="20.1" customHeight="1" spans="1:2">
      <c r="A83" s="125" t="s">
        <v>131</v>
      </c>
      <c r="B83" s="126">
        <v>0</v>
      </c>
    </row>
    <row r="84" ht="20.1" customHeight="1" spans="1:2">
      <c r="A84" s="125" t="s">
        <v>132</v>
      </c>
      <c r="B84" s="126">
        <v>15000</v>
      </c>
    </row>
    <row r="85" ht="20.1" customHeight="1" spans="1:2">
      <c r="A85" s="125" t="s">
        <v>133</v>
      </c>
      <c r="B85" s="126">
        <v>0</v>
      </c>
    </row>
    <row r="86" ht="20.1" customHeight="1" spans="1:2">
      <c r="A86" s="125" t="s">
        <v>134</v>
      </c>
      <c r="B86" s="126">
        <v>1075</v>
      </c>
    </row>
    <row r="87" ht="20.1" customHeight="1" spans="1:2">
      <c r="A87" s="125" t="s">
        <v>135</v>
      </c>
      <c r="B87" s="126">
        <v>5948</v>
      </c>
    </row>
    <row r="88" ht="20.1" customHeight="1" spans="1:2">
      <c r="A88" s="125" t="s">
        <v>136</v>
      </c>
      <c r="B88" s="126">
        <v>789</v>
      </c>
    </row>
    <row r="89" ht="20.1" customHeight="1" spans="1:2">
      <c r="A89" s="125" t="s">
        <v>137</v>
      </c>
      <c r="B89" s="126">
        <v>500</v>
      </c>
    </row>
    <row r="90" ht="20.1" customHeight="1" spans="1:2">
      <c r="A90" s="125" t="s">
        <v>138</v>
      </c>
      <c r="B90" s="126">
        <v>1822</v>
      </c>
    </row>
    <row r="91" ht="20.1" customHeight="1" spans="1:2">
      <c r="A91" s="125" t="s">
        <v>139</v>
      </c>
      <c r="B91" s="126">
        <v>0</v>
      </c>
    </row>
    <row r="92" ht="20.1" customHeight="1" spans="1:2">
      <c r="A92" s="125" t="s">
        <v>140</v>
      </c>
      <c r="B92" s="126">
        <v>4905</v>
      </c>
    </row>
    <row r="93" ht="20.1" customHeight="1" spans="1:2">
      <c r="A93" s="125" t="s">
        <v>141</v>
      </c>
      <c r="B93" s="126">
        <v>0</v>
      </c>
    </row>
    <row r="94" ht="20.1" customHeight="1" spans="1:2">
      <c r="A94" s="125" t="s">
        <v>142</v>
      </c>
      <c r="B94" s="126">
        <v>4000</v>
      </c>
    </row>
    <row r="95" ht="20.1" customHeight="1" spans="1:2">
      <c r="A95" s="125" t="s">
        <v>143</v>
      </c>
      <c r="B95" s="126">
        <v>0</v>
      </c>
    </row>
    <row r="96" ht="20.1" customHeight="1" spans="1:2">
      <c r="A96" s="125" t="s">
        <v>144</v>
      </c>
      <c r="B96" s="126">
        <v>0</v>
      </c>
    </row>
    <row r="97" ht="20.1" customHeight="1" spans="1:2">
      <c r="A97" s="125" t="s">
        <v>145</v>
      </c>
      <c r="B97" s="126">
        <v>16182</v>
      </c>
    </row>
    <row r="98" ht="20.1" customHeight="1" spans="1:2">
      <c r="A98" s="125" t="s">
        <v>146</v>
      </c>
      <c r="B98" s="126">
        <v>0</v>
      </c>
    </row>
    <row r="99" ht="20.1" customHeight="1" spans="1:2">
      <c r="A99" s="161" t="s">
        <v>147</v>
      </c>
      <c r="B99" s="126">
        <v>202</v>
      </c>
    </row>
    <row r="100" ht="20.1" customHeight="1" spans="1:2">
      <c r="A100" s="125" t="s">
        <v>148</v>
      </c>
      <c r="B100" s="126">
        <v>0</v>
      </c>
    </row>
    <row r="101" ht="20.1" customHeight="1" spans="1:2">
      <c r="A101" s="125" t="s">
        <v>149</v>
      </c>
      <c r="B101" s="126">
        <v>0</v>
      </c>
    </row>
    <row r="102" ht="20.1" customHeight="1" spans="1:2">
      <c r="A102" s="125" t="s">
        <v>150</v>
      </c>
      <c r="B102" s="121">
        <v>49280</v>
      </c>
    </row>
    <row r="103" ht="20.1" customHeight="1" spans="1:2">
      <c r="A103" s="125" t="s">
        <v>151</v>
      </c>
      <c r="B103" s="126">
        <v>1646</v>
      </c>
    </row>
    <row r="104" ht="20.1" customHeight="1" spans="1:2">
      <c r="A104" s="125" t="s">
        <v>152</v>
      </c>
      <c r="B104" s="126">
        <v>1145</v>
      </c>
    </row>
    <row r="105" ht="20.1" customHeight="1" spans="1:2">
      <c r="A105" s="125" t="s">
        <v>153</v>
      </c>
      <c r="B105" s="126">
        <v>4301</v>
      </c>
    </row>
    <row r="106" ht="20.1" customHeight="1" spans="1:2">
      <c r="A106" s="125" t="s">
        <v>154</v>
      </c>
      <c r="B106" s="126">
        <v>6573</v>
      </c>
    </row>
    <row r="107" ht="20.1" customHeight="1" spans="1:2">
      <c r="A107" s="125" t="s">
        <v>155</v>
      </c>
      <c r="B107" s="126">
        <v>0</v>
      </c>
    </row>
    <row r="108" ht="20.1" customHeight="1" spans="1:2">
      <c r="A108" s="125" t="s">
        <v>156</v>
      </c>
      <c r="B108" s="126">
        <v>2733</v>
      </c>
    </row>
    <row r="109" ht="20.1" customHeight="1" spans="1:2">
      <c r="A109" s="125" t="s">
        <v>157</v>
      </c>
      <c r="B109" s="126">
        <v>400</v>
      </c>
    </row>
    <row r="110" ht="20.1" customHeight="1" spans="1:2">
      <c r="A110" s="125" t="s">
        <v>158</v>
      </c>
      <c r="B110" s="126">
        <v>30981</v>
      </c>
    </row>
    <row r="111" ht="20.1" customHeight="1" spans="1:2">
      <c r="A111" s="125" t="s">
        <v>159</v>
      </c>
      <c r="B111" s="126">
        <v>960</v>
      </c>
    </row>
    <row r="112" ht="20.1" customHeight="1" spans="1:2">
      <c r="A112" s="125" t="s">
        <v>160</v>
      </c>
      <c r="B112" s="126">
        <v>0</v>
      </c>
    </row>
    <row r="113" ht="20.1" customHeight="1" spans="1:2">
      <c r="A113" s="125" t="s">
        <v>161</v>
      </c>
      <c r="B113" s="126">
        <v>541</v>
      </c>
    </row>
    <row r="114" ht="20.1" customHeight="1" spans="1:2">
      <c r="A114" s="125" t="s">
        <v>162</v>
      </c>
      <c r="B114" s="126">
        <v>0</v>
      </c>
    </row>
    <row r="115" ht="20.1" customHeight="1" spans="1:2">
      <c r="A115" s="172" t="s">
        <v>163</v>
      </c>
      <c r="B115" s="126">
        <v>0</v>
      </c>
    </row>
    <row r="116" ht="20.1" customHeight="1" spans="1:2">
      <c r="A116" s="172" t="s">
        <v>164</v>
      </c>
      <c r="B116" s="169">
        <v>16697</v>
      </c>
    </row>
    <row r="117" ht="20.1" customHeight="1" spans="1:2">
      <c r="A117" s="172" t="s">
        <v>165</v>
      </c>
      <c r="B117" s="169">
        <v>0</v>
      </c>
    </row>
    <row r="118" ht="20.1" customHeight="1" spans="1:2">
      <c r="A118" s="172" t="s">
        <v>166</v>
      </c>
      <c r="B118" s="169">
        <v>0</v>
      </c>
    </row>
    <row r="119" ht="20.1" customHeight="1" spans="1:2">
      <c r="A119" s="172" t="s">
        <v>167</v>
      </c>
      <c r="B119" s="126">
        <v>15097</v>
      </c>
    </row>
    <row r="120" ht="20.1" customHeight="1" spans="1:2">
      <c r="A120" s="172" t="s">
        <v>168</v>
      </c>
      <c r="B120" s="126">
        <v>500</v>
      </c>
    </row>
    <row r="121" ht="20.1" customHeight="1" spans="1:2">
      <c r="A121" s="172" t="s">
        <v>169</v>
      </c>
      <c r="B121" s="169">
        <v>0</v>
      </c>
    </row>
    <row r="122" ht="20.1" customHeight="1" spans="1:2">
      <c r="A122" s="172" t="s">
        <v>170</v>
      </c>
      <c r="B122" s="169">
        <v>0</v>
      </c>
    </row>
    <row r="123" ht="20.1" customHeight="1" spans="1:2">
      <c r="A123" s="172" t="s">
        <v>171</v>
      </c>
      <c r="B123" s="169">
        <v>0</v>
      </c>
    </row>
    <row r="124" ht="20.1" customHeight="1" spans="1:2">
      <c r="A124" s="172" t="s">
        <v>172</v>
      </c>
      <c r="B124" s="169">
        <v>0</v>
      </c>
    </row>
    <row r="125" ht="20.1" customHeight="1" spans="1:2">
      <c r="A125" s="172" t="s">
        <v>173</v>
      </c>
      <c r="B125" s="169">
        <v>0</v>
      </c>
    </row>
    <row r="126" ht="20.1" customHeight="1" spans="1:2">
      <c r="A126" s="172" t="s">
        <v>174</v>
      </c>
      <c r="B126" s="169">
        <v>0</v>
      </c>
    </row>
    <row r="127" ht="20.1" customHeight="1" spans="1:2">
      <c r="A127" s="172" t="s">
        <v>175</v>
      </c>
      <c r="B127" s="169">
        <v>0</v>
      </c>
    </row>
    <row r="128" ht="20.1" customHeight="1" spans="1:2">
      <c r="A128" s="172" t="s">
        <v>176</v>
      </c>
      <c r="B128" s="169">
        <v>0</v>
      </c>
    </row>
    <row r="129" ht="20.1" customHeight="1" spans="1:2">
      <c r="A129" s="172" t="s">
        <v>177</v>
      </c>
      <c r="B129" s="169">
        <v>0</v>
      </c>
    </row>
    <row r="130" ht="20.1" customHeight="1" spans="1:2">
      <c r="A130" s="172" t="s">
        <v>178</v>
      </c>
      <c r="B130" s="169">
        <v>0</v>
      </c>
    </row>
    <row r="131" ht="20.1" customHeight="1" spans="1:2">
      <c r="A131" s="172" t="s">
        <v>179</v>
      </c>
      <c r="B131" s="126">
        <v>1100</v>
      </c>
    </row>
    <row r="132" ht="20.1" customHeight="1" spans="1:2">
      <c r="A132" s="172" t="s">
        <v>180</v>
      </c>
      <c r="B132" s="169">
        <v>13267</v>
      </c>
    </row>
    <row r="133" ht="20.1" customHeight="1" spans="1:2">
      <c r="A133" s="172" t="s">
        <v>181</v>
      </c>
      <c r="B133" s="126">
        <v>6852</v>
      </c>
    </row>
    <row r="134" ht="20.1" customHeight="1" spans="1:2">
      <c r="A134" s="172" t="s">
        <v>182</v>
      </c>
      <c r="B134" s="126">
        <v>0</v>
      </c>
    </row>
    <row r="135" ht="20.1" customHeight="1" spans="1:2">
      <c r="A135" s="172" t="s">
        <v>183</v>
      </c>
      <c r="B135" s="126">
        <v>1550</v>
      </c>
    </row>
    <row r="136" ht="20.1" customHeight="1" spans="1:2">
      <c r="A136" s="172" t="s">
        <v>184</v>
      </c>
      <c r="B136" s="126">
        <v>4292</v>
      </c>
    </row>
    <row r="137" ht="20.1" customHeight="1" spans="1:2">
      <c r="A137" s="172" t="s">
        <v>185</v>
      </c>
      <c r="B137" s="126">
        <v>528</v>
      </c>
    </row>
    <row r="138" ht="20.1" customHeight="1" spans="1:2">
      <c r="A138" s="172" t="s">
        <v>186</v>
      </c>
      <c r="B138" s="126">
        <v>45</v>
      </c>
    </row>
    <row r="139" ht="20.1" customHeight="1" spans="1:2">
      <c r="A139" s="173" t="s">
        <v>187</v>
      </c>
      <c r="B139" s="169">
        <v>52316</v>
      </c>
    </row>
    <row r="140" ht="20.1" customHeight="1" spans="1:2">
      <c r="A140" s="173" t="s">
        <v>188</v>
      </c>
      <c r="B140" s="126">
        <v>18575</v>
      </c>
    </row>
    <row r="141" ht="20.1" customHeight="1" spans="1:2">
      <c r="A141" s="173" t="s">
        <v>189</v>
      </c>
      <c r="B141" s="126">
        <v>1943</v>
      </c>
    </row>
    <row r="142" ht="20.1" customHeight="1" spans="1:2">
      <c r="A142" s="173" t="s">
        <v>190</v>
      </c>
      <c r="B142" s="126">
        <v>18754</v>
      </c>
    </row>
    <row r="143" ht="20.1" customHeight="1" spans="1:2">
      <c r="A143" s="173" t="s">
        <v>191</v>
      </c>
      <c r="B143" s="126">
        <v>7252</v>
      </c>
    </row>
    <row r="144" ht="20.1" customHeight="1" spans="1:2">
      <c r="A144" s="173" t="s">
        <v>192</v>
      </c>
      <c r="B144" s="126">
        <v>3514</v>
      </c>
    </row>
    <row r="145" ht="20.1" customHeight="1" spans="1:2">
      <c r="A145" s="173" t="s">
        <v>193</v>
      </c>
      <c r="B145" s="126">
        <v>2278</v>
      </c>
    </row>
    <row r="146" ht="20.1" customHeight="1" spans="1:2">
      <c r="A146" s="173" t="s">
        <v>194</v>
      </c>
      <c r="B146" s="126">
        <v>0</v>
      </c>
    </row>
    <row r="147" ht="20.1" customHeight="1" spans="1:2">
      <c r="A147" s="173" t="s">
        <v>195</v>
      </c>
      <c r="B147" s="126">
        <v>0</v>
      </c>
    </row>
    <row r="148" ht="20.1" customHeight="1" spans="1:2">
      <c r="A148" s="174" t="s">
        <v>196</v>
      </c>
      <c r="B148" s="169">
        <v>9617</v>
      </c>
    </row>
    <row r="149" ht="20.1" customHeight="1" spans="1:2">
      <c r="A149" s="172" t="s">
        <v>197</v>
      </c>
      <c r="B149" s="126">
        <v>9224</v>
      </c>
    </row>
    <row r="150" ht="20.1" customHeight="1" spans="1:2">
      <c r="A150" s="172" t="s">
        <v>198</v>
      </c>
      <c r="B150" s="126">
        <v>193</v>
      </c>
    </row>
    <row r="151" ht="20.1" customHeight="1" spans="1:2">
      <c r="A151" s="172" t="s">
        <v>199</v>
      </c>
      <c r="B151" s="126">
        <v>0</v>
      </c>
    </row>
    <row r="152" ht="20.1" customHeight="1" spans="1:2">
      <c r="A152" s="172" t="s">
        <v>200</v>
      </c>
      <c r="B152" s="126">
        <v>0</v>
      </c>
    </row>
    <row r="153" ht="20.1" customHeight="1" spans="1:2">
      <c r="A153" s="172" t="s">
        <v>201</v>
      </c>
      <c r="B153" s="126">
        <v>0</v>
      </c>
    </row>
    <row r="154" ht="20.1" customHeight="1" spans="1:2">
      <c r="A154" s="172" t="s">
        <v>202</v>
      </c>
      <c r="B154" s="126">
        <v>0</v>
      </c>
    </row>
    <row r="155" ht="20.1" customHeight="1" spans="1:2">
      <c r="A155" s="172" t="s">
        <v>203</v>
      </c>
      <c r="B155" s="126">
        <v>200</v>
      </c>
    </row>
    <row r="156" ht="20.1" customHeight="1" spans="1:2">
      <c r="A156" s="172" t="s">
        <v>204</v>
      </c>
      <c r="B156" s="169">
        <v>1190</v>
      </c>
    </row>
    <row r="157" ht="20.1" customHeight="1" spans="1:2">
      <c r="A157" s="172" t="s">
        <v>205</v>
      </c>
      <c r="B157" s="126">
        <v>464</v>
      </c>
    </row>
    <row r="158" ht="20.1" customHeight="1" spans="1:2">
      <c r="A158" s="172" t="s">
        <v>206</v>
      </c>
      <c r="B158" s="126">
        <v>0</v>
      </c>
    </row>
    <row r="159" ht="20.1" customHeight="1" spans="1:2">
      <c r="A159" s="172" t="s">
        <v>207</v>
      </c>
      <c r="B159" s="126">
        <v>0</v>
      </c>
    </row>
    <row r="160" ht="20.1" customHeight="1" spans="1:2">
      <c r="A160" s="172" t="s">
        <v>208</v>
      </c>
      <c r="B160" s="126">
        <v>551</v>
      </c>
    </row>
    <row r="161" ht="20.1" customHeight="1" spans="1:2">
      <c r="A161" s="172" t="s">
        <v>209</v>
      </c>
      <c r="B161" s="126">
        <v>175</v>
      </c>
    </row>
    <row r="162" ht="20.1" customHeight="1" spans="1:2">
      <c r="A162" s="172" t="s">
        <v>210</v>
      </c>
      <c r="B162" s="126">
        <v>0</v>
      </c>
    </row>
    <row r="163" ht="20.1" customHeight="1" spans="1:2">
      <c r="A163" s="172" t="s">
        <v>211</v>
      </c>
      <c r="B163" s="126">
        <v>0</v>
      </c>
    </row>
    <row r="164" ht="20.1" customHeight="1" spans="1:2">
      <c r="A164" s="172" t="s">
        <v>212</v>
      </c>
      <c r="B164" s="169">
        <v>1789</v>
      </c>
    </row>
    <row r="165" ht="20.1" customHeight="1" spans="1:2">
      <c r="A165" s="172" t="s">
        <v>213</v>
      </c>
      <c r="B165" s="126">
        <v>1789</v>
      </c>
    </row>
    <row r="166" ht="20.1" customHeight="1" spans="1:2">
      <c r="A166" s="172" t="s">
        <v>214</v>
      </c>
      <c r="B166" s="169">
        <v>0</v>
      </c>
    </row>
    <row r="167" ht="20.1" customHeight="1" spans="1:2">
      <c r="A167" s="172" t="s">
        <v>215</v>
      </c>
      <c r="B167" s="169">
        <v>0</v>
      </c>
    </row>
    <row r="168" ht="20.1" customHeight="1" spans="1:2">
      <c r="A168" s="172" t="s">
        <v>216</v>
      </c>
      <c r="B168" s="169">
        <v>232</v>
      </c>
    </row>
    <row r="169" ht="20.1" customHeight="1" spans="1:2">
      <c r="A169" s="172" t="s">
        <v>217</v>
      </c>
      <c r="B169" s="126">
        <v>230</v>
      </c>
    </row>
    <row r="170" ht="20.1" customHeight="1" spans="1:2">
      <c r="A170" s="172" t="s">
        <v>218</v>
      </c>
      <c r="B170" s="126">
        <v>2</v>
      </c>
    </row>
    <row r="171" ht="20.1" customHeight="1" spans="1:2">
      <c r="A171" s="172" t="s">
        <v>219</v>
      </c>
      <c r="B171" s="169">
        <v>0</v>
      </c>
    </row>
    <row r="172" ht="20.1" customHeight="1" spans="1:2">
      <c r="A172" s="172" t="s">
        <v>220</v>
      </c>
      <c r="B172" s="169">
        <v>0</v>
      </c>
    </row>
    <row r="173" ht="20.1" customHeight="1" spans="1:2">
      <c r="A173" s="172" t="s">
        <v>221</v>
      </c>
      <c r="B173" s="169">
        <v>0</v>
      </c>
    </row>
    <row r="174" ht="20.1" customHeight="1" spans="1:2">
      <c r="A174" s="172" t="s">
        <v>222</v>
      </c>
      <c r="B174" s="169">
        <v>0</v>
      </c>
    </row>
    <row r="175" ht="20.1" customHeight="1" spans="1:2">
      <c r="A175" s="172" t="s">
        <v>223</v>
      </c>
      <c r="B175" s="169">
        <v>0</v>
      </c>
    </row>
    <row r="176" ht="20.1" customHeight="1" spans="1:2">
      <c r="A176" s="172" t="s">
        <v>224</v>
      </c>
      <c r="B176" s="169">
        <v>0</v>
      </c>
    </row>
    <row r="177" ht="20.1" customHeight="1" spans="1:2">
      <c r="A177" s="172" t="s">
        <v>225</v>
      </c>
      <c r="B177" s="169">
        <v>0</v>
      </c>
    </row>
    <row r="178" ht="20.1" customHeight="1" spans="1:2">
      <c r="A178" s="172" t="s">
        <v>226</v>
      </c>
      <c r="B178" s="169">
        <v>0</v>
      </c>
    </row>
    <row r="179" ht="20.1" customHeight="1" spans="1:2">
      <c r="A179" s="172" t="s">
        <v>227</v>
      </c>
      <c r="B179" s="169">
        <v>0</v>
      </c>
    </row>
    <row r="180" ht="20.1" customHeight="1" spans="1:2">
      <c r="A180" s="172" t="s">
        <v>228</v>
      </c>
      <c r="B180" s="169">
        <v>0</v>
      </c>
    </row>
    <row r="181" ht="20.1" customHeight="1" spans="1:2">
      <c r="A181" s="172" t="s">
        <v>229</v>
      </c>
      <c r="B181" s="169">
        <v>0</v>
      </c>
    </row>
    <row r="182" ht="20.1" customHeight="1" spans="1:2">
      <c r="A182" s="172" t="s">
        <v>230</v>
      </c>
      <c r="B182" s="169">
        <v>0</v>
      </c>
    </row>
    <row r="183" ht="20.1" customHeight="1" spans="1:2">
      <c r="A183" s="172" t="s">
        <v>231</v>
      </c>
      <c r="B183" s="169">
        <v>0</v>
      </c>
    </row>
    <row r="184" ht="20.1" customHeight="1" spans="1:2">
      <c r="A184" s="172" t="s">
        <v>232</v>
      </c>
      <c r="B184" s="169">
        <v>4645</v>
      </c>
    </row>
    <row r="185" ht="20.1" customHeight="1" spans="1:2">
      <c r="A185" s="172" t="s">
        <v>233</v>
      </c>
      <c r="B185" s="126">
        <v>4617</v>
      </c>
    </row>
    <row r="186" ht="20.1" customHeight="1" spans="1:2">
      <c r="A186" s="172" t="s">
        <v>234</v>
      </c>
      <c r="B186" s="126">
        <v>28</v>
      </c>
    </row>
    <row r="187" ht="20.1" customHeight="1" spans="1:2">
      <c r="A187" s="172" t="s">
        <v>235</v>
      </c>
      <c r="B187" s="126">
        <v>0</v>
      </c>
    </row>
    <row r="188" ht="20.1" customHeight="1" spans="1:2">
      <c r="A188" s="172" t="s">
        <v>236</v>
      </c>
      <c r="B188" s="169">
        <v>7039</v>
      </c>
    </row>
    <row r="189" ht="20.1" customHeight="1" spans="1:2">
      <c r="A189" s="172" t="s">
        <v>237</v>
      </c>
      <c r="B189" s="126">
        <v>7039</v>
      </c>
    </row>
    <row r="190" ht="20.1" customHeight="1" spans="1:2">
      <c r="A190" s="172" t="s">
        <v>238</v>
      </c>
      <c r="B190" s="169"/>
    </row>
    <row r="191" ht="20.1" customHeight="1" spans="1:2">
      <c r="A191" s="172" t="s">
        <v>239</v>
      </c>
      <c r="B191" s="169">
        <v>0</v>
      </c>
    </row>
    <row r="192" ht="20.1" customHeight="1" spans="1:2">
      <c r="A192" s="172" t="s">
        <v>240</v>
      </c>
      <c r="B192" s="169">
        <v>361</v>
      </c>
    </row>
    <row r="193" ht="20.1" customHeight="1" spans="1:2">
      <c r="A193" s="172" t="s">
        <v>241</v>
      </c>
      <c r="B193" s="126">
        <v>361</v>
      </c>
    </row>
    <row r="194" ht="20.1" customHeight="1" spans="1:2">
      <c r="A194" s="172" t="s">
        <v>242</v>
      </c>
      <c r="B194" s="169">
        <v>0</v>
      </c>
    </row>
    <row r="195" ht="20.1" customHeight="1" spans="1:2">
      <c r="A195" s="172" t="s">
        <v>243</v>
      </c>
      <c r="B195" s="169">
        <v>0</v>
      </c>
    </row>
    <row r="196" ht="20.1" customHeight="1" spans="1:2">
      <c r="A196" s="172" t="s">
        <v>244</v>
      </c>
      <c r="B196" s="169">
        <v>0</v>
      </c>
    </row>
    <row r="197" ht="20.1" customHeight="1" spans="1:2">
      <c r="A197" s="172" t="s">
        <v>245</v>
      </c>
      <c r="B197" s="169">
        <v>1760</v>
      </c>
    </row>
    <row r="198" ht="20.1" customHeight="1" spans="1:2">
      <c r="A198" s="172" t="s">
        <v>246</v>
      </c>
      <c r="B198" s="126">
        <v>725</v>
      </c>
    </row>
    <row r="199" ht="20.1" customHeight="1" spans="1:2">
      <c r="A199" s="172" t="s">
        <v>247</v>
      </c>
      <c r="B199" s="126">
        <v>285</v>
      </c>
    </row>
    <row r="200" ht="20.1" customHeight="1" spans="1:2">
      <c r="A200" s="172" t="s">
        <v>248</v>
      </c>
      <c r="B200" s="126">
        <v>0</v>
      </c>
    </row>
    <row r="201" ht="20.1" customHeight="1" spans="1:2">
      <c r="A201" s="172" t="s">
        <v>249</v>
      </c>
      <c r="B201" s="126">
        <v>0</v>
      </c>
    </row>
    <row r="202" ht="20.1" customHeight="1" spans="1:2">
      <c r="A202" s="172" t="s">
        <v>250</v>
      </c>
      <c r="B202" s="126">
        <v>0</v>
      </c>
    </row>
    <row r="203" ht="20.1" customHeight="1" spans="1:2">
      <c r="A203" s="172" t="s">
        <v>251</v>
      </c>
      <c r="B203" s="126">
        <v>0</v>
      </c>
    </row>
    <row r="204" ht="20.1" customHeight="1" spans="1:2">
      <c r="A204" s="172" t="s">
        <v>252</v>
      </c>
      <c r="B204" s="126">
        <v>0</v>
      </c>
    </row>
    <row r="205" ht="20.1" customHeight="1" spans="1:2">
      <c r="A205" s="172" t="s">
        <v>253</v>
      </c>
      <c r="B205" s="126">
        <v>750</v>
      </c>
    </row>
    <row r="206" ht="20.1" customHeight="1" spans="1:2">
      <c r="A206" s="175" t="s">
        <v>254</v>
      </c>
      <c r="B206" s="169">
        <v>3000</v>
      </c>
    </row>
    <row r="207" ht="20.1" customHeight="1" spans="1:2">
      <c r="A207" s="175" t="s">
        <v>255</v>
      </c>
      <c r="B207" s="169">
        <v>17860</v>
      </c>
    </row>
    <row r="208" ht="20.1" customHeight="1" spans="1:2">
      <c r="A208" s="175" t="s">
        <v>256</v>
      </c>
      <c r="B208" s="169">
        <v>17860</v>
      </c>
    </row>
    <row r="209" ht="20.1" customHeight="1" spans="1:2">
      <c r="A209" s="175" t="s">
        <v>257</v>
      </c>
      <c r="B209" s="169">
        <v>0</v>
      </c>
    </row>
    <row r="210" ht="20.1" customHeight="1" spans="1:2">
      <c r="A210" s="175" t="s">
        <v>258</v>
      </c>
      <c r="B210" s="169">
        <v>0</v>
      </c>
    </row>
    <row r="211" ht="20.1" customHeight="1" spans="1:2">
      <c r="A211" s="175" t="s">
        <v>259</v>
      </c>
      <c r="B211" s="169">
        <v>0</v>
      </c>
    </row>
    <row r="212" ht="20.1" customHeight="1" spans="1:2">
      <c r="A212" s="175" t="s">
        <v>260</v>
      </c>
      <c r="B212" s="169">
        <v>0</v>
      </c>
    </row>
    <row r="213" ht="20.1" customHeight="1" spans="1:2">
      <c r="A213" s="175"/>
      <c r="B213" s="126"/>
    </row>
    <row r="214" ht="20.1" customHeight="1" spans="1:2">
      <c r="A214" s="175"/>
      <c r="B214" s="126"/>
    </row>
    <row r="215" ht="20.1" customHeight="1" spans="1:2">
      <c r="A215" s="175"/>
      <c r="B215" s="126"/>
    </row>
    <row r="216" ht="20.1" customHeight="1" spans="1:2">
      <c r="A216" s="175"/>
      <c r="B216" s="126"/>
    </row>
    <row r="217" ht="20.1" customHeight="1" spans="1:2">
      <c r="A217" s="126"/>
      <c r="B217" s="126"/>
    </row>
    <row r="218" ht="20.1" customHeight="1" spans="1:2">
      <c r="A218" s="126"/>
      <c r="B218" s="126"/>
    </row>
    <row r="219" ht="20.1" customHeight="1" spans="1:2">
      <c r="A219" s="126"/>
      <c r="B219" s="126"/>
    </row>
    <row r="220" ht="20.1" customHeight="1" spans="1:2">
      <c r="A220" s="126"/>
      <c r="B220" s="126"/>
    </row>
    <row r="221" ht="20.1" customHeight="1" spans="1:2">
      <c r="A221" s="126"/>
      <c r="B221" s="169">
        <v>403272</v>
      </c>
    </row>
  </sheetData>
  <mergeCells count="4">
    <mergeCell ref="B1:C1"/>
    <mergeCell ref="A2:B2"/>
    <mergeCell ref="A4:A5"/>
    <mergeCell ref="B4:B5"/>
  </mergeCells>
  <printOptions horizontalCentered="1"/>
  <pageMargins left="0.47244094488189" right="0.47244094488189" top="0.47244094488189" bottom="0.354330708661417" header="0.118110236220472" footer="0.118110236220472"/>
  <pageSetup paperSize="9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68"/>
  <sheetViews>
    <sheetView zoomScale="90" zoomScaleNormal="90" topLeftCell="A797" workbookViewId="0">
      <selection activeCell="B1139" sqref="B1139:B1141"/>
    </sheetView>
  </sheetViews>
  <sheetFormatPr defaultColWidth="9" defaultRowHeight="13.5" outlineLevelCol="1"/>
  <cols>
    <col min="1" max="1" width="41.7" style="117" customWidth="1"/>
    <col min="2" max="2" width="16.4" style="143" customWidth="1"/>
    <col min="3" max="3" width="15.2" style="117" customWidth="1"/>
    <col min="4" max="4" width="11.9" style="117" customWidth="1"/>
    <col min="5" max="5" width="16.2" style="117" customWidth="1"/>
    <col min="6" max="16384" width="9" style="117"/>
  </cols>
  <sheetData>
    <row r="1" ht="14.25" spans="1:1">
      <c r="A1" s="144" t="s">
        <v>261</v>
      </c>
    </row>
    <row r="2" s="142" customFormat="1" ht="20.25" spans="1:2">
      <c r="A2" s="145" t="s">
        <v>6</v>
      </c>
      <c r="B2" s="145"/>
    </row>
    <row r="3" ht="34" customHeight="1" spans="2:2">
      <c r="B3" s="143" t="s">
        <v>22</v>
      </c>
    </row>
    <row r="4" ht="45.75" customHeight="1" spans="1:2">
      <c r="A4" s="146" t="s">
        <v>23</v>
      </c>
      <c r="B4" s="146" t="s">
        <v>24</v>
      </c>
    </row>
    <row r="5" spans="1:2">
      <c r="A5" s="125" t="s">
        <v>54</v>
      </c>
      <c r="B5" s="147">
        <f>SUM(B6,B18,B27,B38,B49,B60,B71,B79,B88,B101,B110,B121,B133,B140,B148,B154,B161,B168,B175,B182,B189,B197,B203,B209,B216,B231)</f>
        <v>64315</v>
      </c>
    </row>
    <row r="6" spans="1:2">
      <c r="A6" s="148" t="s">
        <v>55</v>
      </c>
      <c r="B6" s="149">
        <f>SUM(B7:B17)</f>
        <v>785</v>
      </c>
    </row>
    <row r="7" spans="1:2">
      <c r="A7" s="148" t="s">
        <v>262</v>
      </c>
      <c r="B7" s="150">
        <v>714</v>
      </c>
    </row>
    <row r="8" spans="1:2">
      <c r="A8" s="148" t="s">
        <v>263</v>
      </c>
      <c r="B8" s="150"/>
    </row>
    <row r="9" spans="1:2">
      <c r="A9" s="151" t="s">
        <v>264</v>
      </c>
      <c r="B9" s="150"/>
    </row>
    <row r="10" spans="1:2">
      <c r="A10" s="151" t="s">
        <v>265</v>
      </c>
      <c r="B10" s="150">
        <v>24</v>
      </c>
    </row>
    <row r="11" spans="1:2">
      <c r="A11" s="151" t="s">
        <v>266</v>
      </c>
      <c r="B11" s="150"/>
    </row>
    <row r="12" spans="1:2">
      <c r="A12" s="125" t="s">
        <v>267</v>
      </c>
      <c r="B12" s="150"/>
    </row>
    <row r="13" spans="1:2">
      <c r="A13" s="125" t="s">
        <v>268</v>
      </c>
      <c r="B13" s="150"/>
    </row>
    <row r="14" spans="1:2">
      <c r="A14" s="125" t="s">
        <v>269</v>
      </c>
      <c r="B14" s="150">
        <v>42</v>
      </c>
    </row>
    <row r="15" spans="1:2">
      <c r="A15" s="125" t="s">
        <v>270</v>
      </c>
      <c r="B15" s="150"/>
    </row>
    <row r="16" spans="1:2">
      <c r="A16" s="125" t="s">
        <v>271</v>
      </c>
      <c r="B16" s="150"/>
    </row>
    <row r="17" spans="1:2">
      <c r="A17" s="125" t="s">
        <v>272</v>
      </c>
      <c r="B17" s="150">
        <v>5</v>
      </c>
    </row>
    <row r="18" spans="1:2">
      <c r="A18" s="148" t="s">
        <v>56</v>
      </c>
      <c r="B18" s="149">
        <f>SUM(B19:B26)</f>
        <v>651</v>
      </c>
    </row>
    <row r="19" spans="1:2">
      <c r="A19" s="148" t="s">
        <v>262</v>
      </c>
      <c r="B19" s="150">
        <v>615</v>
      </c>
    </row>
    <row r="20" spans="1:2">
      <c r="A20" s="148" t="s">
        <v>263</v>
      </c>
      <c r="B20" s="150"/>
    </row>
    <row r="21" spans="1:2">
      <c r="A21" s="151" t="s">
        <v>264</v>
      </c>
      <c r="B21" s="150"/>
    </row>
    <row r="22" spans="1:2">
      <c r="A22" s="151" t="s">
        <v>273</v>
      </c>
      <c r="B22" s="150">
        <v>22</v>
      </c>
    </row>
    <row r="23" spans="1:2">
      <c r="A23" s="151" t="s">
        <v>274</v>
      </c>
      <c r="B23" s="150"/>
    </row>
    <row r="24" spans="1:2">
      <c r="A24" s="151" t="s">
        <v>275</v>
      </c>
      <c r="B24" s="150">
        <v>8</v>
      </c>
    </row>
    <row r="25" spans="1:2">
      <c r="A25" s="151" t="s">
        <v>271</v>
      </c>
      <c r="B25" s="150"/>
    </row>
    <row r="26" spans="1:2">
      <c r="A26" s="151" t="s">
        <v>276</v>
      </c>
      <c r="B26" s="150">
        <v>6</v>
      </c>
    </row>
    <row r="27" spans="1:2">
      <c r="A27" s="148" t="s">
        <v>57</v>
      </c>
      <c r="B27" s="149">
        <f>SUM(B28:B37)</f>
        <v>42901</v>
      </c>
    </row>
    <row r="28" spans="1:2">
      <c r="A28" s="148" t="s">
        <v>262</v>
      </c>
      <c r="B28" s="150">
        <v>12054</v>
      </c>
    </row>
    <row r="29" spans="1:2">
      <c r="A29" s="148" t="s">
        <v>263</v>
      </c>
      <c r="B29" s="150">
        <v>8900</v>
      </c>
    </row>
    <row r="30" spans="1:2">
      <c r="A30" s="151" t="s">
        <v>264</v>
      </c>
      <c r="B30" s="150">
        <v>73</v>
      </c>
    </row>
    <row r="31" spans="1:2">
      <c r="A31" s="151" t="s">
        <v>277</v>
      </c>
      <c r="B31" s="150"/>
    </row>
    <row r="32" spans="1:2">
      <c r="A32" s="151" t="s">
        <v>278</v>
      </c>
      <c r="B32" s="150"/>
    </row>
    <row r="33" spans="1:2">
      <c r="A33" s="148" t="s">
        <v>279</v>
      </c>
      <c r="B33" s="150">
        <v>983</v>
      </c>
    </row>
    <row r="34" spans="1:2">
      <c r="A34" s="148" t="s">
        <v>280</v>
      </c>
      <c r="B34" s="150">
        <v>177</v>
      </c>
    </row>
    <row r="35" spans="1:2">
      <c r="A35" s="151" t="s">
        <v>281</v>
      </c>
      <c r="B35" s="150"/>
    </row>
    <row r="36" spans="1:2">
      <c r="A36" s="151" t="s">
        <v>271</v>
      </c>
      <c r="B36" s="150"/>
    </row>
    <row r="37" spans="1:2">
      <c r="A37" s="151" t="s">
        <v>282</v>
      </c>
      <c r="B37" s="150">
        <v>20714</v>
      </c>
    </row>
    <row r="38" spans="1:2">
      <c r="A38" s="148" t="s">
        <v>58</v>
      </c>
      <c r="B38" s="149">
        <f>SUM(B39:B48)</f>
        <v>695</v>
      </c>
    </row>
    <row r="39" spans="1:2">
      <c r="A39" s="148" t="s">
        <v>262</v>
      </c>
      <c r="B39" s="152">
        <v>638</v>
      </c>
    </row>
    <row r="40" spans="1:2">
      <c r="A40" s="148" t="s">
        <v>263</v>
      </c>
      <c r="B40" s="152">
        <v>57</v>
      </c>
    </row>
    <row r="41" spans="1:2">
      <c r="A41" s="151" t="s">
        <v>264</v>
      </c>
      <c r="B41" s="152"/>
    </row>
    <row r="42" spans="1:2">
      <c r="A42" s="151" t="s">
        <v>283</v>
      </c>
      <c r="B42" s="152"/>
    </row>
    <row r="43" spans="1:2">
      <c r="A43" s="151" t="s">
        <v>284</v>
      </c>
      <c r="B43" s="152"/>
    </row>
    <row r="44" spans="1:2">
      <c r="A44" s="148" t="s">
        <v>285</v>
      </c>
      <c r="B44" s="152"/>
    </row>
    <row r="45" spans="1:2">
      <c r="A45" s="148" t="s">
        <v>286</v>
      </c>
      <c r="B45" s="152"/>
    </row>
    <row r="46" spans="1:2">
      <c r="A46" s="148" t="s">
        <v>287</v>
      </c>
      <c r="B46" s="152"/>
    </row>
    <row r="47" spans="1:2">
      <c r="A47" s="148" t="s">
        <v>271</v>
      </c>
      <c r="B47" s="152"/>
    </row>
    <row r="48" spans="1:2">
      <c r="A48" s="151" t="s">
        <v>288</v>
      </c>
      <c r="B48" s="152"/>
    </row>
    <row r="49" spans="1:2">
      <c r="A49" s="151" t="s">
        <v>59</v>
      </c>
      <c r="B49" s="149">
        <f>SUM(B50:B59)</f>
        <v>300</v>
      </c>
    </row>
    <row r="50" spans="1:2">
      <c r="A50" s="151" t="s">
        <v>262</v>
      </c>
      <c r="B50" s="150">
        <v>281</v>
      </c>
    </row>
    <row r="51" spans="1:2">
      <c r="A51" s="125" t="s">
        <v>263</v>
      </c>
      <c r="B51" s="150"/>
    </row>
    <row r="52" spans="1:2">
      <c r="A52" s="148" t="s">
        <v>264</v>
      </c>
      <c r="B52" s="150"/>
    </row>
    <row r="53" spans="1:2">
      <c r="A53" s="148" t="s">
        <v>289</v>
      </c>
      <c r="B53" s="150"/>
    </row>
    <row r="54" spans="1:2">
      <c r="A54" s="148" t="s">
        <v>290</v>
      </c>
      <c r="B54" s="150">
        <v>19</v>
      </c>
    </row>
    <row r="55" spans="1:2">
      <c r="A55" s="151" t="s">
        <v>291</v>
      </c>
      <c r="B55" s="152"/>
    </row>
    <row r="56" spans="1:2">
      <c r="A56" s="151" t="s">
        <v>292</v>
      </c>
      <c r="B56" s="152"/>
    </row>
    <row r="57" spans="1:2">
      <c r="A57" s="151" t="s">
        <v>293</v>
      </c>
      <c r="B57" s="152"/>
    </row>
    <row r="58" spans="1:2">
      <c r="A58" s="148" t="s">
        <v>271</v>
      </c>
      <c r="B58" s="152"/>
    </row>
    <row r="59" spans="1:2">
      <c r="A59" s="151" t="s">
        <v>294</v>
      </c>
      <c r="B59" s="152"/>
    </row>
    <row r="60" spans="1:2">
      <c r="A60" s="148" t="s">
        <v>60</v>
      </c>
      <c r="B60" s="149">
        <f>SUM(B61:B70)</f>
        <v>3379</v>
      </c>
    </row>
    <row r="61" spans="1:2">
      <c r="A61" s="151" t="s">
        <v>262</v>
      </c>
      <c r="B61" s="150">
        <v>2033</v>
      </c>
    </row>
    <row r="62" spans="1:2">
      <c r="A62" s="125" t="s">
        <v>263</v>
      </c>
      <c r="B62" s="150">
        <v>64</v>
      </c>
    </row>
    <row r="63" spans="1:2">
      <c r="A63" s="125" t="s">
        <v>264</v>
      </c>
      <c r="B63" s="150"/>
    </row>
    <row r="64" spans="1:2">
      <c r="A64" s="125" t="s">
        <v>295</v>
      </c>
      <c r="B64" s="150"/>
    </row>
    <row r="65" spans="1:2">
      <c r="A65" s="125" t="s">
        <v>296</v>
      </c>
      <c r="B65" s="150">
        <v>7</v>
      </c>
    </row>
    <row r="66" spans="1:2">
      <c r="A66" s="125" t="s">
        <v>297</v>
      </c>
      <c r="B66" s="150"/>
    </row>
    <row r="67" spans="1:2">
      <c r="A67" s="148" t="s">
        <v>298</v>
      </c>
      <c r="B67" s="150">
        <v>150</v>
      </c>
    </row>
    <row r="68" spans="1:2">
      <c r="A68" s="151" t="s">
        <v>299</v>
      </c>
      <c r="B68" s="150">
        <v>125</v>
      </c>
    </row>
    <row r="69" spans="1:2">
      <c r="A69" s="151" t="s">
        <v>271</v>
      </c>
      <c r="B69" s="150"/>
    </row>
    <row r="70" spans="1:2">
      <c r="A70" s="151" t="s">
        <v>300</v>
      </c>
      <c r="B70" s="150">
        <v>1000</v>
      </c>
    </row>
    <row r="71" spans="1:2">
      <c r="A71" s="148" t="s">
        <v>61</v>
      </c>
      <c r="B71" s="153">
        <f>SUM(B72:B78)</f>
        <v>4000</v>
      </c>
    </row>
    <row r="72" spans="1:2">
      <c r="A72" s="148" t="s">
        <v>262</v>
      </c>
      <c r="B72" s="149"/>
    </row>
    <row r="73" spans="1:2">
      <c r="A73" s="148" t="s">
        <v>263</v>
      </c>
      <c r="B73" s="149"/>
    </row>
    <row r="74" spans="1:2">
      <c r="A74" s="151" t="s">
        <v>264</v>
      </c>
      <c r="B74" s="149"/>
    </row>
    <row r="75" spans="1:2">
      <c r="A75" s="148" t="s">
        <v>298</v>
      </c>
      <c r="B75" s="149"/>
    </row>
    <row r="76" spans="1:2">
      <c r="A76" s="151" t="s">
        <v>301</v>
      </c>
      <c r="B76" s="152">
        <v>4000</v>
      </c>
    </row>
    <row r="77" spans="1:2">
      <c r="A77" s="151" t="s">
        <v>271</v>
      </c>
      <c r="B77" s="149"/>
    </row>
    <row r="78" spans="1:2">
      <c r="A78" s="151" t="s">
        <v>302</v>
      </c>
      <c r="B78" s="149"/>
    </row>
    <row r="79" spans="1:2">
      <c r="A79" s="151" t="s">
        <v>62</v>
      </c>
      <c r="B79" s="153">
        <f>SUM(B80:B87)</f>
        <v>525</v>
      </c>
    </row>
    <row r="80" spans="1:2">
      <c r="A80" s="148" t="s">
        <v>262</v>
      </c>
      <c r="B80" s="150">
        <v>514</v>
      </c>
    </row>
    <row r="81" spans="1:2">
      <c r="A81" s="148" t="s">
        <v>263</v>
      </c>
      <c r="B81" s="150">
        <v>11</v>
      </c>
    </row>
    <row r="82" spans="1:2">
      <c r="A82" s="148" t="s">
        <v>264</v>
      </c>
      <c r="B82" s="150"/>
    </row>
    <row r="83" spans="1:2">
      <c r="A83" s="151" t="s">
        <v>303</v>
      </c>
      <c r="B83" s="150"/>
    </row>
    <row r="84" spans="1:2">
      <c r="A84" s="151" t="s">
        <v>304</v>
      </c>
      <c r="B84" s="152"/>
    </row>
    <row r="85" spans="1:2">
      <c r="A85" s="151" t="s">
        <v>298</v>
      </c>
      <c r="B85" s="152"/>
    </row>
    <row r="86" spans="1:2">
      <c r="A86" s="151" t="s">
        <v>271</v>
      </c>
      <c r="B86" s="152"/>
    </row>
    <row r="87" spans="1:2">
      <c r="A87" s="125" t="s">
        <v>305</v>
      </c>
      <c r="B87" s="152"/>
    </row>
    <row r="88" spans="1:2">
      <c r="A88" s="148" t="s">
        <v>63</v>
      </c>
      <c r="B88" s="153">
        <f>SUM(B89:B100)</f>
        <v>0</v>
      </c>
    </row>
    <row r="89" spans="1:2">
      <c r="A89" s="148" t="s">
        <v>262</v>
      </c>
      <c r="B89" s="149"/>
    </row>
    <row r="90" spans="1:2">
      <c r="A90" s="151" t="s">
        <v>263</v>
      </c>
      <c r="B90" s="149"/>
    </row>
    <row r="91" spans="1:2">
      <c r="A91" s="151" t="s">
        <v>264</v>
      </c>
      <c r="B91" s="149"/>
    </row>
    <row r="92" spans="1:2">
      <c r="A92" s="148" t="s">
        <v>306</v>
      </c>
      <c r="B92" s="149"/>
    </row>
    <row r="93" spans="1:2">
      <c r="A93" s="148" t="s">
        <v>307</v>
      </c>
      <c r="B93" s="149"/>
    </row>
    <row r="94" spans="1:2">
      <c r="A94" s="148" t="s">
        <v>298</v>
      </c>
      <c r="B94" s="149"/>
    </row>
    <row r="95" spans="1:2">
      <c r="A95" s="148" t="s">
        <v>308</v>
      </c>
      <c r="B95" s="149"/>
    </row>
    <row r="96" spans="1:2">
      <c r="A96" s="148" t="s">
        <v>309</v>
      </c>
      <c r="B96" s="149"/>
    </row>
    <row r="97" spans="1:2">
      <c r="A97" s="148" t="s">
        <v>310</v>
      </c>
      <c r="B97" s="149"/>
    </row>
    <row r="98" spans="1:2">
      <c r="A98" s="148" t="s">
        <v>311</v>
      </c>
      <c r="B98" s="149"/>
    </row>
    <row r="99" spans="1:2">
      <c r="A99" s="151" t="s">
        <v>271</v>
      </c>
      <c r="B99" s="149"/>
    </row>
    <row r="100" spans="1:2">
      <c r="A100" s="151" t="s">
        <v>312</v>
      </c>
      <c r="B100" s="149"/>
    </row>
    <row r="101" spans="1:2">
      <c r="A101" s="125" t="s">
        <v>64</v>
      </c>
      <c r="B101" s="153">
        <f>SUM(B102:B109)</f>
        <v>1491</v>
      </c>
    </row>
    <row r="102" spans="1:2">
      <c r="A102" s="148" t="s">
        <v>262</v>
      </c>
      <c r="B102" s="150">
        <v>1405</v>
      </c>
    </row>
    <row r="103" spans="1:2">
      <c r="A103" s="148" t="s">
        <v>263</v>
      </c>
      <c r="B103" s="150">
        <v>55</v>
      </c>
    </row>
    <row r="104" spans="1:2">
      <c r="A104" s="148" t="s">
        <v>264</v>
      </c>
      <c r="B104" s="150"/>
    </row>
    <row r="105" spans="1:2">
      <c r="A105" s="151" t="s">
        <v>313</v>
      </c>
      <c r="B105" s="150">
        <v>21</v>
      </c>
    </row>
    <row r="106" spans="1:2">
      <c r="A106" s="151" t="s">
        <v>314</v>
      </c>
      <c r="B106" s="150">
        <v>10</v>
      </c>
    </row>
    <row r="107" spans="1:2">
      <c r="A107" s="151" t="s">
        <v>315</v>
      </c>
      <c r="B107" s="150"/>
    </row>
    <row r="108" spans="1:2">
      <c r="A108" s="148" t="s">
        <v>271</v>
      </c>
      <c r="B108" s="150"/>
    </row>
    <row r="109" spans="1:2">
      <c r="A109" s="148" t="s">
        <v>316</v>
      </c>
      <c r="B109" s="150"/>
    </row>
    <row r="110" spans="1:2">
      <c r="A110" s="125" t="s">
        <v>65</v>
      </c>
      <c r="B110" s="153">
        <f>SUM(B111:B120)</f>
        <v>1300</v>
      </c>
    </row>
    <row r="111" spans="1:2">
      <c r="A111" s="148" t="s">
        <v>262</v>
      </c>
      <c r="B111" s="150">
        <v>470</v>
      </c>
    </row>
    <row r="112" spans="1:2">
      <c r="A112" s="148" t="s">
        <v>263</v>
      </c>
      <c r="B112" s="150">
        <v>144</v>
      </c>
    </row>
    <row r="113" spans="1:2">
      <c r="A113" s="148" t="s">
        <v>264</v>
      </c>
      <c r="B113" s="150"/>
    </row>
    <row r="114" spans="1:2">
      <c r="A114" s="151" t="s">
        <v>317</v>
      </c>
      <c r="B114" s="150"/>
    </row>
    <row r="115" spans="1:2">
      <c r="A115" s="151" t="s">
        <v>318</v>
      </c>
      <c r="B115" s="150"/>
    </row>
    <row r="116" spans="1:2">
      <c r="A116" s="151" t="s">
        <v>319</v>
      </c>
      <c r="B116" s="150"/>
    </row>
    <row r="117" spans="1:2">
      <c r="A117" s="148" t="s">
        <v>320</v>
      </c>
      <c r="B117" s="150"/>
    </row>
    <row r="118" spans="1:2">
      <c r="A118" s="148" t="s">
        <v>321</v>
      </c>
      <c r="B118" s="150">
        <v>379</v>
      </c>
    </row>
    <row r="119" spans="1:2">
      <c r="A119" s="148" t="s">
        <v>271</v>
      </c>
      <c r="B119" s="150">
        <v>227</v>
      </c>
    </row>
    <row r="120" spans="1:2">
      <c r="A120" s="151" t="s">
        <v>322</v>
      </c>
      <c r="B120" s="150">
        <v>80</v>
      </c>
    </row>
    <row r="121" spans="1:2">
      <c r="A121" s="151" t="s">
        <v>66</v>
      </c>
      <c r="B121" s="153">
        <f>SUM(B122:B132)</f>
        <v>20</v>
      </c>
    </row>
    <row r="122" spans="1:2">
      <c r="A122" s="151" t="s">
        <v>262</v>
      </c>
      <c r="B122" s="149"/>
    </row>
    <row r="123" spans="1:2">
      <c r="A123" s="125" t="s">
        <v>263</v>
      </c>
      <c r="B123" s="149"/>
    </row>
    <row r="124" spans="1:2">
      <c r="A124" s="148" t="s">
        <v>264</v>
      </c>
      <c r="B124" s="149"/>
    </row>
    <row r="125" spans="1:2">
      <c r="A125" s="148" t="s">
        <v>323</v>
      </c>
      <c r="B125" s="149"/>
    </row>
    <row r="126" spans="1:2">
      <c r="A126" s="148" t="s">
        <v>324</v>
      </c>
      <c r="B126" s="152">
        <v>20</v>
      </c>
    </row>
    <row r="127" spans="1:2">
      <c r="A127" s="151" t="s">
        <v>325</v>
      </c>
      <c r="B127" s="149"/>
    </row>
    <row r="128" spans="1:2">
      <c r="A128" s="148" t="s">
        <v>326</v>
      </c>
      <c r="B128" s="149"/>
    </row>
    <row r="129" spans="1:2">
      <c r="A129" s="148" t="s">
        <v>327</v>
      </c>
      <c r="B129" s="149"/>
    </row>
    <row r="130" spans="1:2">
      <c r="A130" s="148" t="s">
        <v>328</v>
      </c>
      <c r="B130" s="149"/>
    </row>
    <row r="131" spans="1:2">
      <c r="A131" s="148" t="s">
        <v>271</v>
      </c>
      <c r="B131" s="149"/>
    </row>
    <row r="132" spans="1:2">
      <c r="A132" s="148" t="s">
        <v>329</v>
      </c>
      <c r="B132" s="149"/>
    </row>
    <row r="133" spans="1:2">
      <c r="A133" s="148" t="s">
        <v>67</v>
      </c>
      <c r="B133" s="153">
        <f>SUM(B134:B139)</f>
        <v>0</v>
      </c>
    </row>
    <row r="134" spans="1:2">
      <c r="A134" s="148" t="s">
        <v>262</v>
      </c>
      <c r="B134" s="149"/>
    </row>
    <row r="135" spans="1:2">
      <c r="A135" s="148" t="s">
        <v>263</v>
      </c>
      <c r="B135" s="149"/>
    </row>
    <row r="136" spans="1:2">
      <c r="A136" s="151" t="s">
        <v>264</v>
      </c>
      <c r="B136" s="149"/>
    </row>
    <row r="137" spans="1:2">
      <c r="A137" s="151" t="s">
        <v>330</v>
      </c>
      <c r="B137" s="149"/>
    </row>
    <row r="138" spans="1:2">
      <c r="A138" s="151" t="s">
        <v>271</v>
      </c>
      <c r="B138" s="149"/>
    </row>
    <row r="139" spans="1:2">
      <c r="A139" s="125" t="s">
        <v>331</v>
      </c>
      <c r="B139" s="149"/>
    </row>
    <row r="140" spans="1:2">
      <c r="A140" s="148" t="s">
        <v>68</v>
      </c>
      <c r="B140" s="153">
        <f>SUM(B141:B147)</f>
        <v>0</v>
      </c>
    </row>
    <row r="141" spans="1:2">
      <c r="A141" s="148" t="s">
        <v>262</v>
      </c>
      <c r="B141" s="149"/>
    </row>
    <row r="142" spans="1:2">
      <c r="A142" s="151" t="s">
        <v>263</v>
      </c>
      <c r="B142" s="149"/>
    </row>
    <row r="143" spans="1:2">
      <c r="A143" s="151" t="s">
        <v>264</v>
      </c>
      <c r="B143" s="149"/>
    </row>
    <row r="144" spans="1:2">
      <c r="A144" s="151" t="s">
        <v>332</v>
      </c>
      <c r="B144" s="149"/>
    </row>
    <row r="145" spans="1:2">
      <c r="A145" s="125" t="s">
        <v>333</v>
      </c>
      <c r="B145" s="149"/>
    </row>
    <row r="146" spans="1:2">
      <c r="A146" s="148" t="s">
        <v>271</v>
      </c>
      <c r="B146" s="149"/>
    </row>
    <row r="147" spans="1:2">
      <c r="A147" s="148" t="s">
        <v>334</v>
      </c>
      <c r="B147" s="149"/>
    </row>
    <row r="148" spans="1:2">
      <c r="A148" s="151" t="s">
        <v>69</v>
      </c>
      <c r="B148" s="153">
        <f>SUM(B149:B153)</f>
        <v>228</v>
      </c>
    </row>
    <row r="149" spans="1:2">
      <c r="A149" s="151" t="s">
        <v>262</v>
      </c>
      <c r="B149" s="150">
        <v>218</v>
      </c>
    </row>
    <row r="150" spans="1:2">
      <c r="A150" s="151" t="s">
        <v>263</v>
      </c>
      <c r="B150" s="150"/>
    </row>
    <row r="151" spans="1:2">
      <c r="A151" s="148" t="s">
        <v>264</v>
      </c>
      <c r="B151" s="150"/>
    </row>
    <row r="152" spans="1:2">
      <c r="A152" s="148" t="s">
        <v>335</v>
      </c>
      <c r="B152" s="150">
        <v>10</v>
      </c>
    </row>
    <row r="153" spans="1:2">
      <c r="A153" s="148" t="s">
        <v>336</v>
      </c>
      <c r="B153" s="154"/>
    </row>
    <row r="154" spans="1:2">
      <c r="A154" s="151" t="s">
        <v>70</v>
      </c>
      <c r="B154" s="153">
        <f>SUM(B155:B160)</f>
        <v>160</v>
      </c>
    </row>
    <row r="155" spans="1:2">
      <c r="A155" s="151" t="s">
        <v>262</v>
      </c>
      <c r="B155" s="150">
        <v>147</v>
      </c>
    </row>
    <row r="156" spans="1:2">
      <c r="A156" s="151" t="s">
        <v>263</v>
      </c>
      <c r="B156" s="150">
        <v>13</v>
      </c>
    </row>
    <row r="157" spans="1:2">
      <c r="A157" s="125" t="s">
        <v>264</v>
      </c>
      <c r="B157" s="150"/>
    </row>
    <row r="158" spans="1:2">
      <c r="A158" s="148" t="s">
        <v>275</v>
      </c>
      <c r="B158" s="155"/>
    </row>
    <row r="159" spans="1:2">
      <c r="A159" s="148" t="s">
        <v>271</v>
      </c>
      <c r="B159" s="150"/>
    </row>
    <row r="160" spans="1:2">
      <c r="A160" s="148" t="s">
        <v>337</v>
      </c>
      <c r="B160" s="150"/>
    </row>
    <row r="161" spans="1:2">
      <c r="A161" s="151" t="s">
        <v>71</v>
      </c>
      <c r="B161" s="153">
        <f>SUM(B162:B167)</f>
        <v>358</v>
      </c>
    </row>
    <row r="162" spans="1:2">
      <c r="A162" s="151" t="s">
        <v>262</v>
      </c>
      <c r="B162" s="150">
        <v>82</v>
      </c>
    </row>
    <row r="163" spans="1:2">
      <c r="A163" s="151" t="s">
        <v>263</v>
      </c>
      <c r="B163" s="150">
        <v>15</v>
      </c>
    </row>
    <row r="164" spans="1:2">
      <c r="A164" s="148" t="s">
        <v>264</v>
      </c>
      <c r="B164" s="150"/>
    </row>
    <row r="165" spans="1:2">
      <c r="A165" s="148" t="s">
        <v>338</v>
      </c>
      <c r="B165" s="150">
        <v>261</v>
      </c>
    </row>
    <row r="166" spans="1:2">
      <c r="A166" s="151" t="s">
        <v>271</v>
      </c>
      <c r="B166" s="150"/>
    </row>
    <row r="167" spans="1:2">
      <c r="A167" s="151" t="s">
        <v>339</v>
      </c>
      <c r="B167" s="150"/>
    </row>
    <row r="168" spans="1:2">
      <c r="A168" s="151" t="s">
        <v>72</v>
      </c>
      <c r="B168" s="153">
        <f>SUM(B169:B174)</f>
        <v>1136</v>
      </c>
    </row>
    <row r="169" spans="1:2">
      <c r="A169" s="151" t="s">
        <v>262</v>
      </c>
      <c r="B169" s="150">
        <v>947</v>
      </c>
    </row>
    <row r="170" spans="1:2">
      <c r="A170" s="148" t="s">
        <v>263</v>
      </c>
      <c r="B170" s="150"/>
    </row>
    <row r="171" spans="1:2">
      <c r="A171" s="148" t="s">
        <v>264</v>
      </c>
      <c r="B171" s="150">
        <v>100</v>
      </c>
    </row>
    <row r="172" spans="1:2">
      <c r="A172" s="148" t="s">
        <v>340</v>
      </c>
      <c r="B172" s="150"/>
    </row>
    <row r="173" spans="1:2">
      <c r="A173" s="151" t="s">
        <v>271</v>
      </c>
      <c r="B173" s="150">
        <v>81</v>
      </c>
    </row>
    <row r="174" spans="1:2">
      <c r="A174" s="151" t="s">
        <v>341</v>
      </c>
      <c r="B174" s="150">
        <v>8</v>
      </c>
    </row>
    <row r="175" spans="1:2">
      <c r="A175" s="151" t="s">
        <v>73</v>
      </c>
      <c r="B175" s="153">
        <f>SUM(B176:B181)</f>
        <v>802</v>
      </c>
    </row>
    <row r="176" spans="1:2">
      <c r="A176" s="148" t="s">
        <v>262</v>
      </c>
      <c r="B176" s="150">
        <v>600</v>
      </c>
    </row>
    <row r="177" spans="1:2">
      <c r="A177" s="148" t="s">
        <v>263</v>
      </c>
      <c r="B177" s="150">
        <v>200</v>
      </c>
    </row>
    <row r="178" spans="1:2">
      <c r="A178" s="148" t="s">
        <v>264</v>
      </c>
      <c r="B178" s="150"/>
    </row>
    <row r="179" spans="1:2">
      <c r="A179" s="148" t="s">
        <v>342</v>
      </c>
      <c r="B179" s="150">
        <v>2</v>
      </c>
    </row>
    <row r="180" spans="1:2">
      <c r="A180" s="148" t="s">
        <v>271</v>
      </c>
      <c r="B180" s="154"/>
    </row>
    <row r="181" spans="1:2">
      <c r="A181" s="151" t="s">
        <v>343</v>
      </c>
      <c r="B181" s="154"/>
    </row>
    <row r="182" spans="1:2">
      <c r="A182" s="151" t="s">
        <v>74</v>
      </c>
      <c r="B182" s="153">
        <f>SUM(B183:B188)</f>
        <v>711</v>
      </c>
    </row>
    <row r="183" spans="1:2">
      <c r="A183" s="125" t="s">
        <v>262</v>
      </c>
      <c r="B183" s="150">
        <v>356</v>
      </c>
    </row>
    <row r="184" spans="1:2">
      <c r="A184" s="148" t="s">
        <v>263</v>
      </c>
      <c r="B184" s="150">
        <v>285</v>
      </c>
    </row>
    <row r="185" spans="1:2">
      <c r="A185" s="148" t="s">
        <v>264</v>
      </c>
      <c r="B185" s="150"/>
    </row>
    <row r="186" spans="1:2">
      <c r="A186" s="148" t="s">
        <v>344</v>
      </c>
      <c r="B186" s="150"/>
    </row>
    <row r="187" spans="1:2">
      <c r="A187" s="148" t="s">
        <v>271</v>
      </c>
      <c r="B187" s="150">
        <v>70</v>
      </c>
    </row>
    <row r="188" spans="1:2">
      <c r="A188" s="151" t="s">
        <v>345</v>
      </c>
      <c r="B188" s="152"/>
    </row>
    <row r="189" spans="1:2">
      <c r="A189" s="151" t="s">
        <v>75</v>
      </c>
      <c r="B189" s="153">
        <f>SUM(B190:B196)</f>
        <v>298</v>
      </c>
    </row>
    <row r="190" spans="1:2">
      <c r="A190" s="151" t="s">
        <v>262</v>
      </c>
      <c r="B190" s="150">
        <v>250</v>
      </c>
    </row>
    <row r="191" spans="1:2">
      <c r="A191" s="148" t="s">
        <v>263</v>
      </c>
      <c r="B191" s="150">
        <v>13</v>
      </c>
    </row>
    <row r="192" spans="1:2">
      <c r="A192" s="148" t="s">
        <v>264</v>
      </c>
      <c r="B192" s="150"/>
    </row>
    <row r="193" spans="1:2">
      <c r="A193" s="148" t="s">
        <v>346</v>
      </c>
      <c r="B193" s="150">
        <v>15</v>
      </c>
    </row>
    <row r="194" spans="1:2">
      <c r="A194" s="148" t="s">
        <v>347</v>
      </c>
      <c r="B194" s="150">
        <v>5</v>
      </c>
    </row>
    <row r="195" spans="1:2">
      <c r="A195" s="148" t="s">
        <v>271</v>
      </c>
      <c r="B195" s="155"/>
    </row>
    <row r="196" spans="1:2">
      <c r="A196" s="151" t="s">
        <v>348</v>
      </c>
      <c r="B196" s="150">
        <v>15</v>
      </c>
    </row>
    <row r="197" spans="1:2">
      <c r="A197" s="151" t="s">
        <v>76</v>
      </c>
      <c r="B197" s="153">
        <f>SUM(B198:B202)</f>
        <v>0</v>
      </c>
    </row>
    <row r="198" spans="1:2">
      <c r="A198" s="151" t="s">
        <v>262</v>
      </c>
      <c r="B198" s="149"/>
    </row>
    <row r="199" spans="1:2">
      <c r="A199" s="125" t="s">
        <v>263</v>
      </c>
      <c r="B199" s="149"/>
    </row>
    <row r="200" spans="1:2">
      <c r="A200" s="148" t="s">
        <v>264</v>
      </c>
      <c r="B200" s="156"/>
    </row>
    <row r="201" spans="1:2">
      <c r="A201" s="148" t="s">
        <v>271</v>
      </c>
      <c r="B201" s="156"/>
    </row>
    <row r="202" spans="1:2">
      <c r="A202" s="148" t="s">
        <v>349</v>
      </c>
      <c r="B202" s="156"/>
    </row>
    <row r="203" spans="1:2">
      <c r="A203" s="151" t="s">
        <v>77</v>
      </c>
      <c r="B203" s="153">
        <f>SUM(B204:B208)</f>
        <v>363</v>
      </c>
    </row>
    <row r="204" spans="1:2">
      <c r="A204" s="151" t="s">
        <v>262</v>
      </c>
      <c r="B204" s="157">
        <v>310</v>
      </c>
    </row>
    <row r="205" spans="1:2">
      <c r="A205" s="151" t="s">
        <v>263</v>
      </c>
      <c r="B205" s="157">
        <v>53</v>
      </c>
    </row>
    <row r="206" spans="1:2">
      <c r="A206" s="148" t="s">
        <v>264</v>
      </c>
      <c r="B206" s="158"/>
    </row>
    <row r="207" spans="1:2">
      <c r="A207" s="148" t="s">
        <v>271</v>
      </c>
      <c r="B207" s="158"/>
    </row>
    <row r="208" spans="1:2">
      <c r="A208" s="148" t="s">
        <v>350</v>
      </c>
      <c r="B208" s="158"/>
    </row>
    <row r="209" spans="1:2">
      <c r="A209" s="148" t="s">
        <v>78</v>
      </c>
      <c r="B209" s="153">
        <f>SUM(B210:B215)</f>
        <v>0</v>
      </c>
    </row>
    <row r="210" spans="1:2">
      <c r="A210" s="148" t="s">
        <v>262</v>
      </c>
      <c r="B210" s="158"/>
    </row>
    <row r="211" spans="1:2">
      <c r="A211" s="148" t="s">
        <v>263</v>
      </c>
      <c r="B211" s="158"/>
    </row>
    <row r="212" spans="1:2">
      <c r="A212" s="148" t="s">
        <v>264</v>
      </c>
      <c r="B212" s="156"/>
    </row>
    <row r="213" spans="1:2">
      <c r="A213" s="148" t="s">
        <v>351</v>
      </c>
      <c r="B213" s="156"/>
    </row>
    <row r="214" spans="1:2">
      <c r="A214" s="148" t="s">
        <v>271</v>
      </c>
      <c r="B214" s="156"/>
    </row>
    <row r="215" spans="1:2">
      <c r="A215" s="148" t="s">
        <v>352</v>
      </c>
      <c r="B215" s="156"/>
    </row>
    <row r="216" spans="1:2">
      <c r="A216" s="148" t="s">
        <v>79</v>
      </c>
      <c r="B216" s="153">
        <f>SUM(B217:B230)</f>
        <v>3113</v>
      </c>
    </row>
    <row r="217" spans="1:2">
      <c r="A217" s="148" t="s">
        <v>262</v>
      </c>
      <c r="B217" s="150">
        <v>2890</v>
      </c>
    </row>
    <row r="218" spans="1:2">
      <c r="A218" s="148" t="s">
        <v>263</v>
      </c>
      <c r="B218" s="150">
        <v>121</v>
      </c>
    </row>
    <row r="219" spans="1:2">
      <c r="A219" s="148" t="s">
        <v>264</v>
      </c>
      <c r="B219" s="150"/>
    </row>
    <row r="220" spans="1:2">
      <c r="A220" s="148" t="s">
        <v>353</v>
      </c>
      <c r="B220" s="150">
        <v>32</v>
      </c>
    </row>
    <row r="221" spans="1:2">
      <c r="A221" s="148" t="s">
        <v>354</v>
      </c>
      <c r="B221" s="150">
        <v>55</v>
      </c>
    </row>
    <row r="222" spans="1:2">
      <c r="A222" s="148" t="s">
        <v>298</v>
      </c>
      <c r="B222" s="150">
        <v>3</v>
      </c>
    </row>
    <row r="223" spans="1:2">
      <c r="A223" s="148" t="s">
        <v>355</v>
      </c>
      <c r="B223" s="150"/>
    </row>
    <row r="224" spans="1:2">
      <c r="A224" s="148" t="s">
        <v>356</v>
      </c>
      <c r="B224" s="150">
        <v>3</v>
      </c>
    </row>
    <row r="225" spans="1:2">
      <c r="A225" s="148" t="s">
        <v>357</v>
      </c>
      <c r="B225" s="150"/>
    </row>
    <row r="226" spans="1:2">
      <c r="A226" s="148" t="s">
        <v>358</v>
      </c>
      <c r="B226" s="150">
        <v>1</v>
      </c>
    </row>
    <row r="227" spans="1:2">
      <c r="A227" s="148" t="s">
        <v>359</v>
      </c>
      <c r="B227" s="150"/>
    </row>
    <row r="228" spans="1:2">
      <c r="A228" s="148" t="s">
        <v>360</v>
      </c>
      <c r="B228" s="150">
        <v>5</v>
      </c>
    </row>
    <row r="229" spans="1:2">
      <c r="A229" s="148" t="s">
        <v>271</v>
      </c>
      <c r="B229" s="150">
        <v>3</v>
      </c>
    </row>
    <row r="230" spans="1:2">
      <c r="A230" s="148" t="s">
        <v>361</v>
      </c>
      <c r="B230" s="150"/>
    </row>
    <row r="231" spans="1:2">
      <c r="A231" s="148" t="s">
        <v>80</v>
      </c>
      <c r="B231" s="153">
        <f>SUM(B232:B233)</f>
        <v>1099</v>
      </c>
    </row>
    <row r="232" spans="1:2">
      <c r="A232" s="151" t="s">
        <v>362</v>
      </c>
      <c r="B232" s="154"/>
    </row>
    <row r="233" spans="1:2">
      <c r="A233" s="151" t="s">
        <v>363</v>
      </c>
      <c r="B233" s="152">
        <v>1099</v>
      </c>
    </row>
    <row r="234" spans="1:2">
      <c r="A234" s="125" t="s">
        <v>81</v>
      </c>
      <c r="B234" s="149">
        <f>SUM(B235:B237)</f>
        <v>0</v>
      </c>
    </row>
    <row r="235" spans="1:2">
      <c r="A235" s="148" t="s">
        <v>82</v>
      </c>
      <c r="B235" s="149"/>
    </row>
    <row r="236" spans="1:2">
      <c r="A236" s="148" t="s">
        <v>364</v>
      </c>
      <c r="B236" s="149"/>
    </row>
    <row r="237" spans="1:2">
      <c r="A237" s="148" t="s">
        <v>83</v>
      </c>
      <c r="B237" s="149"/>
    </row>
    <row r="238" spans="1:2">
      <c r="A238" s="125" t="s">
        <v>84</v>
      </c>
      <c r="B238" s="147">
        <f>SUM(B239,B249)</f>
        <v>129</v>
      </c>
    </row>
    <row r="239" spans="1:2">
      <c r="A239" s="151" t="s">
        <v>85</v>
      </c>
      <c r="B239" s="149">
        <f>SUM(B240:B248)</f>
        <v>129</v>
      </c>
    </row>
    <row r="240" spans="1:2">
      <c r="A240" s="151" t="s">
        <v>365</v>
      </c>
      <c r="B240" s="150">
        <v>2</v>
      </c>
    </row>
    <row r="241" spans="1:2">
      <c r="A241" s="148" t="s">
        <v>366</v>
      </c>
      <c r="B241" s="150"/>
    </row>
    <row r="242" spans="1:2">
      <c r="A242" s="148" t="s">
        <v>367</v>
      </c>
      <c r="B242" s="150">
        <v>100</v>
      </c>
    </row>
    <row r="243" spans="1:2">
      <c r="A243" s="148" t="s">
        <v>368</v>
      </c>
      <c r="B243" s="150"/>
    </row>
    <row r="244" spans="1:2">
      <c r="A244" s="151" t="s">
        <v>369</v>
      </c>
      <c r="B244" s="150"/>
    </row>
    <row r="245" spans="1:2">
      <c r="A245" s="151" t="s">
        <v>370</v>
      </c>
      <c r="B245" s="150">
        <v>27</v>
      </c>
    </row>
    <row r="246" spans="1:2">
      <c r="A246" s="151" t="s">
        <v>371</v>
      </c>
      <c r="B246" s="154"/>
    </row>
    <row r="247" spans="1:2">
      <c r="A247" s="151" t="s">
        <v>372</v>
      </c>
      <c r="B247" s="154"/>
    </row>
    <row r="248" spans="1:2">
      <c r="A248" s="151" t="s">
        <v>373</v>
      </c>
      <c r="B248" s="154"/>
    </row>
    <row r="249" spans="1:2">
      <c r="A249" s="151" t="s">
        <v>86</v>
      </c>
      <c r="B249" s="149"/>
    </row>
    <row r="250" s="117" customFormat="1" spans="1:2">
      <c r="A250" s="125" t="s">
        <v>87</v>
      </c>
      <c r="B250" s="147">
        <f>SUM(B251,B254,B265,B272,B280,B289,B303,B313,B323,B331,B337)</f>
        <v>15450</v>
      </c>
    </row>
    <row r="251" spans="1:2">
      <c r="A251" s="148" t="s">
        <v>88</v>
      </c>
      <c r="B251" s="153">
        <f>SUM(B252:B253)</f>
        <v>252</v>
      </c>
    </row>
    <row r="252" spans="1:2">
      <c r="A252" s="148" t="s">
        <v>374</v>
      </c>
      <c r="B252" s="150">
        <v>252</v>
      </c>
    </row>
    <row r="253" spans="1:2">
      <c r="A253" s="151" t="s">
        <v>375</v>
      </c>
      <c r="B253" s="149"/>
    </row>
    <row r="254" spans="1:2">
      <c r="A254" s="151" t="s">
        <v>89</v>
      </c>
      <c r="B254" s="153">
        <f>SUM(B255:B264)</f>
        <v>13249</v>
      </c>
    </row>
    <row r="255" spans="1:2">
      <c r="A255" s="151" t="s">
        <v>262</v>
      </c>
      <c r="B255" s="150">
        <v>7785</v>
      </c>
    </row>
    <row r="256" spans="1:2">
      <c r="A256" s="151" t="s">
        <v>263</v>
      </c>
      <c r="B256" s="150">
        <v>2300</v>
      </c>
    </row>
    <row r="257" spans="1:2">
      <c r="A257" s="151" t="s">
        <v>264</v>
      </c>
      <c r="B257" s="150"/>
    </row>
    <row r="258" spans="1:2">
      <c r="A258" s="151" t="s">
        <v>298</v>
      </c>
      <c r="B258" s="150"/>
    </row>
    <row r="259" spans="1:2">
      <c r="A259" s="151" t="s">
        <v>376</v>
      </c>
      <c r="B259" s="150"/>
    </row>
    <row r="260" spans="1:2">
      <c r="A260" s="151" t="s">
        <v>377</v>
      </c>
      <c r="B260" s="150"/>
    </row>
    <row r="261" spans="1:2">
      <c r="A261" s="151" t="s">
        <v>378</v>
      </c>
      <c r="B261" s="150"/>
    </row>
    <row r="262" spans="1:2">
      <c r="A262" s="151" t="s">
        <v>379</v>
      </c>
      <c r="B262" s="150"/>
    </row>
    <row r="263" spans="1:2">
      <c r="A263" s="151" t="s">
        <v>271</v>
      </c>
      <c r="B263" s="152"/>
    </row>
    <row r="264" spans="1:2">
      <c r="A264" s="151" t="s">
        <v>380</v>
      </c>
      <c r="B264" s="152">
        <v>3164</v>
      </c>
    </row>
    <row r="265" spans="1:2">
      <c r="A265" s="148" t="s">
        <v>90</v>
      </c>
      <c r="B265" s="153">
        <f>SUM(B266:B271)</f>
        <v>0</v>
      </c>
    </row>
    <row r="266" spans="1:2">
      <c r="A266" s="148" t="s">
        <v>262</v>
      </c>
      <c r="B266" s="149"/>
    </row>
    <row r="267" spans="1:2">
      <c r="A267" s="148" t="s">
        <v>263</v>
      </c>
      <c r="B267" s="149"/>
    </row>
    <row r="268" spans="1:2">
      <c r="A268" s="151" t="s">
        <v>264</v>
      </c>
      <c r="B268" s="149"/>
    </row>
    <row r="269" spans="1:2">
      <c r="A269" s="151" t="s">
        <v>381</v>
      </c>
      <c r="B269" s="149"/>
    </row>
    <row r="270" spans="1:2">
      <c r="A270" s="151" t="s">
        <v>271</v>
      </c>
      <c r="B270" s="149"/>
    </row>
    <row r="271" spans="1:2">
      <c r="A271" s="125" t="s">
        <v>382</v>
      </c>
      <c r="B271" s="149"/>
    </row>
    <row r="272" spans="1:2">
      <c r="A272" s="148" t="s">
        <v>91</v>
      </c>
      <c r="B272" s="153">
        <f>SUM(B273:B279)</f>
        <v>0</v>
      </c>
    </row>
    <row r="273" spans="1:2">
      <c r="A273" s="148" t="s">
        <v>262</v>
      </c>
      <c r="B273" s="149"/>
    </row>
    <row r="274" spans="1:2">
      <c r="A274" s="148" t="s">
        <v>263</v>
      </c>
      <c r="B274" s="149"/>
    </row>
    <row r="275" spans="1:2">
      <c r="A275" s="151" t="s">
        <v>264</v>
      </c>
      <c r="B275" s="149"/>
    </row>
    <row r="276" spans="1:2">
      <c r="A276" s="151" t="s">
        <v>383</v>
      </c>
      <c r="B276" s="149"/>
    </row>
    <row r="277" spans="1:2">
      <c r="A277" s="151" t="s">
        <v>384</v>
      </c>
      <c r="B277" s="149"/>
    </row>
    <row r="278" spans="1:2">
      <c r="A278" s="151" t="s">
        <v>271</v>
      </c>
      <c r="B278" s="149"/>
    </row>
    <row r="279" spans="1:2">
      <c r="A279" s="151" t="s">
        <v>385</v>
      </c>
      <c r="B279" s="149"/>
    </row>
    <row r="280" spans="1:2">
      <c r="A280" s="125" t="s">
        <v>92</v>
      </c>
      <c r="B280" s="153">
        <f>SUM(B281:B288)</f>
        <v>0</v>
      </c>
    </row>
    <row r="281" spans="1:2">
      <c r="A281" s="148" t="s">
        <v>262</v>
      </c>
      <c r="B281" s="149"/>
    </row>
    <row r="282" spans="1:2">
      <c r="A282" s="148" t="s">
        <v>263</v>
      </c>
      <c r="B282" s="149"/>
    </row>
    <row r="283" spans="1:2">
      <c r="A283" s="148" t="s">
        <v>264</v>
      </c>
      <c r="B283" s="149"/>
    </row>
    <row r="284" spans="1:2">
      <c r="A284" s="151" t="s">
        <v>386</v>
      </c>
      <c r="B284" s="149"/>
    </row>
    <row r="285" spans="1:2">
      <c r="A285" s="151" t="s">
        <v>387</v>
      </c>
      <c r="B285" s="149"/>
    </row>
    <row r="286" spans="1:2">
      <c r="A286" s="151" t="s">
        <v>388</v>
      </c>
      <c r="B286" s="149"/>
    </row>
    <row r="287" spans="1:2">
      <c r="A287" s="148" t="s">
        <v>271</v>
      </c>
      <c r="B287" s="149"/>
    </row>
    <row r="288" spans="1:2">
      <c r="A288" s="148" t="s">
        <v>389</v>
      </c>
      <c r="B288" s="149"/>
    </row>
    <row r="289" spans="1:2">
      <c r="A289" s="148" t="s">
        <v>93</v>
      </c>
      <c r="B289" s="153">
        <f>SUM(B290:B302)</f>
        <v>1143</v>
      </c>
    </row>
    <row r="290" spans="1:2">
      <c r="A290" s="151" t="s">
        <v>262</v>
      </c>
      <c r="B290" s="152">
        <v>1020</v>
      </c>
    </row>
    <row r="291" spans="1:2">
      <c r="A291" s="151" t="s">
        <v>263</v>
      </c>
      <c r="B291" s="152">
        <v>60</v>
      </c>
    </row>
    <row r="292" spans="1:2">
      <c r="A292" s="151" t="s">
        <v>264</v>
      </c>
      <c r="B292" s="152"/>
    </row>
    <row r="293" spans="1:2">
      <c r="A293" s="125" t="s">
        <v>390</v>
      </c>
      <c r="B293" s="152"/>
    </row>
    <row r="294" spans="1:2">
      <c r="A294" s="148" t="s">
        <v>391</v>
      </c>
      <c r="B294" s="152"/>
    </row>
    <row r="295" spans="1:2">
      <c r="A295" s="148" t="s">
        <v>392</v>
      </c>
      <c r="B295" s="152"/>
    </row>
    <row r="296" spans="1:2">
      <c r="A296" s="148" t="s">
        <v>393</v>
      </c>
      <c r="B296" s="152">
        <v>34</v>
      </c>
    </row>
    <row r="297" spans="1:2">
      <c r="A297" s="151" t="s">
        <v>394</v>
      </c>
      <c r="B297" s="152"/>
    </row>
    <row r="298" spans="1:2">
      <c r="A298" s="151" t="s">
        <v>395</v>
      </c>
      <c r="B298" s="152"/>
    </row>
    <row r="299" spans="1:2">
      <c r="A299" s="151" t="s">
        <v>396</v>
      </c>
      <c r="B299" s="152"/>
    </row>
    <row r="300" spans="1:2">
      <c r="A300" s="151" t="s">
        <v>298</v>
      </c>
      <c r="B300" s="152"/>
    </row>
    <row r="301" spans="1:2">
      <c r="A301" s="151" t="s">
        <v>271</v>
      </c>
      <c r="B301" s="152"/>
    </row>
    <row r="302" spans="1:2">
      <c r="A302" s="148" t="s">
        <v>397</v>
      </c>
      <c r="B302" s="152">
        <v>29</v>
      </c>
    </row>
    <row r="303" spans="1:2">
      <c r="A303" s="148" t="s">
        <v>94</v>
      </c>
      <c r="B303" s="153">
        <f>SUM(B304:B312)</f>
        <v>21</v>
      </c>
    </row>
    <row r="304" spans="1:2">
      <c r="A304" s="148" t="s">
        <v>262</v>
      </c>
      <c r="B304" s="149"/>
    </row>
    <row r="305" spans="1:2">
      <c r="A305" s="151" t="s">
        <v>263</v>
      </c>
      <c r="B305" s="149"/>
    </row>
    <row r="306" spans="1:2">
      <c r="A306" s="151" t="s">
        <v>264</v>
      </c>
      <c r="B306" s="149"/>
    </row>
    <row r="307" spans="1:2">
      <c r="A307" s="151" t="s">
        <v>398</v>
      </c>
      <c r="B307" s="152">
        <v>21</v>
      </c>
    </row>
    <row r="308" spans="1:2">
      <c r="A308" s="125" t="s">
        <v>399</v>
      </c>
      <c r="B308" s="149"/>
    </row>
    <row r="309" spans="1:2">
      <c r="A309" s="148" t="s">
        <v>400</v>
      </c>
      <c r="B309" s="149"/>
    </row>
    <row r="310" spans="1:2">
      <c r="A310" s="148" t="s">
        <v>298</v>
      </c>
      <c r="B310" s="149"/>
    </row>
    <row r="311" spans="1:2">
      <c r="A311" s="148" t="s">
        <v>271</v>
      </c>
      <c r="B311" s="149"/>
    </row>
    <row r="312" spans="1:2">
      <c r="A312" s="148" t="s">
        <v>401</v>
      </c>
      <c r="B312" s="149"/>
    </row>
    <row r="313" spans="1:2">
      <c r="A313" s="151" t="s">
        <v>95</v>
      </c>
      <c r="B313" s="153">
        <f>SUM(B314:B322)</f>
        <v>0</v>
      </c>
    </row>
    <row r="314" spans="1:2">
      <c r="A314" s="151" t="s">
        <v>262</v>
      </c>
      <c r="B314" s="149"/>
    </row>
    <row r="315" spans="1:2">
      <c r="A315" s="151" t="s">
        <v>263</v>
      </c>
      <c r="B315" s="149"/>
    </row>
    <row r="316" spans="1:2">
      <c r="A316" s="148" t="s">
        <v>264</v>
      </c>
      <c r="B316" s="149"/>
    </row>
    <row r="317" spans="1:2">
      <c r="A317" s="148" t="s">
        <v>402</v>
      </c>
      <c r="B317" s="149"/>
    </row>
    <row r="318" spans="1:2">
      <c r="A318" s="148" t="s">
        <v>403</v>
      </c>
      <c r="B318" s="149"/>
    </row>
    <row r="319" spans="1:2">
      <c r="A319" s="151" t="s">
        <v>404</v>
      </c>
      <c r="B319" s="149"/>
    </row>
    <row r="320" spans="1:2">
      <c r="A320" s="151" t="s">
        <v>298</v>
      </c>
      <c r="B320" s="149"/>
    </row>
    <row r="321" spans="1:2">
      <c r="A321" s="151" t="s">
        <v>271</v>
      </c>
      <c r="B321" s="149"/>
    </row>
    <row r="322" spans="1:2">
      <c r="A322" s="151" t="s">
        <v>405</v>
      </c>
      <c r="B322" s="149"/>
    </row>
    <row r="323" spans="1:2">
      <c r="A323" s="125" t="s">
        <v>96</v>
      </c>
      <c r="B323" s="153">
        <f>SUM(B324:B330)</f>
        <v>0</v>
      </c>
    </row>
    <row r="324" spans="1:2">
      <c r="A324" s="148" t="s">
        <v>262</v>
      </c>
      <c r="B324" s="149"/>
    </row>
    <row r="325" spans="1:2">
      <c r="A325" s="148" t="s">
        <v>263</v>
      </c>
      <c r="B325" s="149"/>
    </row>
    <row r="326" spans="1:2">
      <c r="A326" s="148" t="s">
        <v>264</v>
      </c>
      <c r="B326" s="149"/>
    </row>
    <row r="327" spans="1:2">
      <c r="A327" s="151" t="s">
        <v>406</v>
      </c>
      <c r="B327" s="149"/>
    </row>
    <row r="328" spans="1:2">
      <c r="A328" s="151" t="s">
        <v>407</v>
      </c>
      <c r="B328" s="149"/>
    </row>
    <row r="329" spans="1:2">
      <c r="A329" s="151" t="s">
        <v>271</v>
      </c>
      <c r="B329" s="149"/>
    </row>
    <row r="330" spans="1:2">
      <c r="A330" s="148" t="s">
        <v>408</v>
      </c>
      <c r="B330" s="149"/>
    </row>
    <row r="331" spans="1:2">
      <c r="A331" s="148" t="s">
        <v>97</v>
      </c>
      <c r="B331" s="153">
        <f>SUM(B332:B336)</f>
        <v>0</v>
      </c>
    </row>
    <row r="332" spans="1:2">
      <c r="A332" s="148" t="s">
        <v>262</v>
      </c>
      <c r="B332" s="149"/>
    </row>
    <row r="333" spans="1:2">
      <c r="A333" s="151" t="s">
        <v>263</v>
      </c>
      <c r="B333" s="149"/>
    </row>
    <row r="334" spans="1:2">
      <c r="A334" s="148" t="s">
        <v>298</v>
      </c>
      <c r="B334" s="149"/>
    </row>
    <row r="335" spans="1:2">
      <c r="A335" s="151" t="s">
        <v>409</v>
      </c>
      <c r="B335" s="149"/>
    </row>
    <row r="336" spans="1:2">
      <c r="A336" s="148" t="s">
        <v>410</v>
      </c>
      <c r="B336" s="149"/>
    </row>
    <row r="337" spans="1:2">
      <c r="A337" s="148" t="s">
        <v>98</v>
      </c>
      <c r="B337" s="153">
        <f>SUM(B338:B339)</f>
        <v>785</v>
      </c>
    </row>
    <row r="338" spans="1:2">
      <c r="A338" s="148" t="s">
        <v>411</v>
      </c>
      <c r="B338" s="149"/>
    </row>
    <row r="339" spans="1:2">
      <c r="A339" s="148" t="s">
        <v>412</v>
      </c>
      <c r="B339" s="152">
        <v>785</v>
      </c>
    </row>
    <row r="340" spans="1:2">
      <c r="A340" s="125" t="s">
        <v>99</v>
      </c>
      <c r="B340" s="147">
        <f>SUM(B341,B346,B353,B359,B365,B369,B373,B377,B383,B390)</f>
        <v>77581</v>
      </c>
    </row>
    <row r="341" spans="1:2">
      <c r="A341" s="151" t="s">
        <v>100</v>
      </c>
      <c r="B341" s="153">
        <f>SUM(B342:B345)</f>
        <v>12775</v>
      </c>
    </row>
    <row r="342" spans="1:2">
      <c r="A342" s="148" t="s">
        <v>262</v>
      </c>
      <c r="B342" s="150">
        <v>1975</v>
      </c>
    </row>
    <row r="343" spans="1:2">
      <c r="A343" s="148" t="s">
        <v>263</v>
      </c>
      <c r="B343" s="150">
        <v>2000</v>
      </c>
    </row>
    <row r="344" spans="1:2">
      <c r="A344" s="148" t="s">
        <v>264</v>
      </c>
      <c r="B344" s="150"/>
    </row>
    <row r="345" spans="1:2">
      <c r="A345" s="151" t="s">
        <v>413</v>
      </c>
      <c r="B345" s="150">
        <v>8800</v>
      </c>
    </row>
    <row r="346" spans="1:2">
      <c r="A346" s="148" t="s">
        <v>101</v>
      </c>
      <c r="B346" s="153">
        <f>SUM(B347:B352)</f>
        <v>55508</v>
      </c>
    </row>
    <row r="347" spans="1:2">
      <c r="A347" s="148" t="s">
        <v>414</v>
      </c>
      <c r="B347" s="150">
        <v>2400</v>
      </c>
    </row>
    <row r="348" spans="1:2">
      <c r="A348" s="148" t="s">
        <v>415</v>
      </c>
      <c r="B348" s="150">
        <v>18882</v>
      </c>
    </row>
    <row r="349" spans="1:2">
      <c r="A349" s="151" t="s">
        <v>416</v>
      </c>
      <c r="B349" s="150">
        <v>15960</v>
      </c>
    </row>
    <row r="350" spans="1:2">
      <c r="A350" s="151" t="s">
        <v>417</v>
      </c>
      <c r="B350" s="150">
        <v>11744</v>
      </c>
    </row>
    <row r="351" spans="1:2">
      <c r="A351" s="151" t="s">
        <v>418</v>
      </c>
      <c r="B351" s="152"/>
    </row>
    <row r="352" spans="1:2">
      <c r="A352" s="148" t="s">
        <v>419</v>
      </c>
      <c r="B352" s="152">
        <v>6522</v>
      </c>
    </row>
    <row r="353" spans="1:2">
      <c r="A353" s="148" t="s">
        <v>102</v>
      </c>
      <c r="B353" s="153">
        <f>SUM(B354:B358)</f>
        <v>5308</v>
      </c>
    </row>
    <row r="354" spans="1:2">
      <c r="A354" s="148" t="s">
        <v>420</v>
      </c>
      <c r="B354" s="149"/>
    </row>
    <row r="355" spans="1:2">
      <c r="A355" s="148" t="s">
        <v>421</v>
      </c>
      <c r="B355" s="152">
        <v>4428</v>
      </c>
    </row>
    <row r="356" spans="1:2">
      <c r="A356" s="148" t="s">
        <v>422</v>
      </c>
      <c r="B356" s="149"/>
    </row>
    <row r="357" spans="1:2">
      <c r="A357" s="151" t="s">
        <v>423</v>
      </c>
      <c r="B357" s="149"/>
    </row>
    <row r="358" spans="1:2">
      <c r="A358" s="151" t="s">
        <v>424</v>
      </c>
      <c r="B358" s="152">
        <v>880</v>
      </c>
    </row>
    <row r="359" spans="1:2">
      <c r="A359" s="125" t="s">
        <v>103</v>
      </c>
      <c r="B359" s="153">
        <f>SUM(B360:B364)</f>
        <v>701</v>
      </c>
    </row>
    <row r="360" spans="1:2">
      <c r="A360" s="148" t="s">
        <v>425</v>
      </c>
      <c r="B360" s="149"/>
    </row>
    <row r="361" spans="1:2">
      <c r="A361" s="148" t="s">
        <v>426</v>
      </c>
      <c r="B361" s="149"/>
    </row>
    <row r="362" spans="1:2">
      <c r="A362" s="148" t="s">
        <v>427</v>
      </c>
      <c r="B362" s="149"/>
    </row>
    <row r="363" spans="1:2">
      <c r="A363" s="151" t="s">
        <v>428</v>
      </c>
      <c r="B363" s="149"/>
    </row>
    <row r="364" spans="1:2">
      <c r="A364" s="151" t="s">
        <v>429</v>
      </c>
      <c r="B364" s="152">
        <v>701</v>
      </c>
    </row>
    <row r="365" spans="1:2">
      <c r="A365" s="151" t="s">
        <v>104</v>
      </c>
      <c r="B365" s="153">
        <f>SUM(B366:B368)</f>
        <v>0</v>
      </c>
    </row>
    <row r="366" spans="1:2">
      <c r="A366" s="148" t="s">
        <v>430</v>
      </c>
      <c r="B366" s="149"/>
    </row>
    <row r="367" spans="1:2">
      <c r="A367" s="148" t="s">
        <v>431</v>
      </c>
      <c r="B367" s="149"/>
    </row>
    <row r="368" spans="1:2">
      <c r="A368" s="148" t="s">
        <v>432</v>
      </c>
      <c r="B368" s="149"/>
    </row>
    <row r="369" spans="1:2">
      <c r="A369" s="151" t="s">
        <v>105</v>
      </c>
      <c r="B369" s="153">
        <f>SUM(B370:B372)</f>
        <v>0</v>
      </c>
    </row>
    <row r="370" spans="1:2">
      <c r="A370" s="151" t="s">
        <v>433</v>
      </c>
      <c r="B370" s="149"/>
    </row>
    <row r="371" spans="1:2">
      <c r="A371" s="151" t="s">
        <v>434</v>
      </c>
      <c r="B371" s="149"/>
    </row>
    <row r="372" spans="1:2">
      <c r="A372" s="125" t="s">
        <v>435</v>
      </c>
      <c r="B372" s="149"/>
    </row>
    <row r="373" spans="1:2">
      <c r="A373" s="148" t="s">
        <v>106</v>
      </c>
      <c r="B373" s="153">
        <f>SUM(B374:B376)</f>
        <v>514</v>
      </c>
    </row>
    <row r="374" spans="1:2">
      <c r="A374" s="148" t="s">
        <v>436</v>
      </c>
      <c r="B374" s="152">
        <v>514</v>
      </c>
    </row>
    <row r="375" spans="1:2">
      <c r="A375" s="148" t="s">
        <v>437</v>
      </c>
      <c r="B375" s="149"/>
    </row>
    <row r="376" spans="1:2">
      <c r="A376" s="151" t="s">
        <v>438</v>
      </c>
      <c r="B376" s="149"/>
    </row>
    <row r="377" spans="1:2">
      <c r="A377" s="151" t="s">
        <v>107</v>
      </c>
      <c r="B377" s="153">
        <f>SUM(B378:B382)</f>
        <v>353</v>
      </c>
    </row>
    <row r="378" spans="1:2">
      <c r="A378" s="151" t="s">
        <v>439</v>
      </c>
      <c r="B378" s="150">
        <v>100</v>
      </c>
    </row>
    <row r="379" spans="1:2">
      <c r="A379" s="148" t="s">
        <v>440</v>
      </c>
      <c r="B379" s="150">
        <v>100</v>
      </c>
    </row>
    <row r="380" spans="1:2">
      <c r="A380" s="148" t="s">
        <v>441</v>
      </c>
      <c r="B380" s="150">
        <v>153</v>
      </c>
    </row>
    <row r="381" spans="1:2">
      <c r="A381" s="148" t="s">
        <v>442</v>
      </c>
      <c r="B381" s="149"/>
    </row>
    <row r="382" spans="1:2">
      <c r="A382" s="148" t="s">
        <v>443</v>
      </c>
      <c r="B382" s="149"/>
    </row>
    <row r="383" spans="1:2">
      <c r="A383" s="148" t="s">
        <v>108</v>
      </c>
      <c r="B383" s="153">
        <f>SUM(B384:B389)</f>
        <v>1000</v>
      </c>
    </row>
    <row r="384" spans="1:2">
      <c r="A384" s="151" t="s">
        <v>444</v>
      </c>
      <c r="B384" s="152">
        <v>300</v>
      </c>
    </row>
    <row r="385" spans="1:2">
      <c r="A385" s="151" t="s">
        <v>445</v>
      </c>
      <c r="B385" s="152"/>
    </row>
    <row r="386" spans="1:2">
      <c r="A386" s="151" t="s">
        <v>446</v>
      </c>
      <c r="B386" s="152"/>
    </row>
    <row r="387" spans="1:2">
      <c r="A387" s="125" t="s">
        <v>447</v>
      </c>
      <c r="B387" s="152"/>
    </row>
    <row r="388" spans="1:2">
      <c r="A388" s="148" t="s">
        <v>448</v>
      </c>
      <c r="B388" s="152"/>
    </row>
    <row r="389" spans="1:2">
      <c r="A389" s="148" t="s">
        <v>449</v>
      </c>
      <c r="B389" s="152">
        <v>700</v>
      </c>
    </row>
    <row r="390" spans="1:2">
      <c r="A390" s="148" t="s">
        <v>109</v>
      </c>
      <c r="B390" s="149">
        <v>1422</v>
      </c>
    </row>
    <row r="391" spans="1:2">
      <c r="A391" s="125" t="s">
        <v>110</v>
      </c>
      <c r="B391" s="147">
        <f>SUM(B392,B397,B406,B412,B417,B422,B427,B434,B438,B442)</f>
        <v>7981</v>
      </c>
    </row>
    <row r="392" spans="1:2">
      <c r="A392" s="151" t="s">
        <v>111</v>
      </c>
      <c r="B392" s="153">
        <f>SUM(B393:B396)</f>
        <v>349</v>
      </c>
    </row>
    <row r="393" spans="1:2">
      <c r="A393" s="148" t="s">
        <v>262</v>
      </c>
      <c r="B393" s="150">
        <v>319</v>
      </c>
    </row>
    <row r="394" spans="1:2">
      <c r="A394" s="148" t="s">
        <v>263</v>
      </c>
      <c r="B394" s="150"/>
    </row>
    <row r="395" spans="1:2">
      <c r="A395" s="148" t="s">
        <v>264</v>
      </c>
      <c r="B395" s="150"/>
    </row>
    <row r="396" spans="1:2">
      <c r="A396" s="151" t="s">
        <v>450</v>
      </c>
      <c r="B396" s="150">
        <v>30</v>
      </c>
    </row>
    <row r="397" spans="1:2">
      <c r="A397" s="148" t="s">
        <v>112</v>
      </c>
      <c r="B397" s="153">
        <f>SUM(B398:B405)</f>
        <v>0</v>
      </c>
    </row>
    <row r="398" spans="1:2">
      <c r="A398" s="148" t="s">
        <v>451</v>
      </c>
      <c r="B398" s="149"/>
    </row>
    <row r="399" spans="1:2">
      <c r="A399" s="125" t="s">
        <v>452</v>
      </c>
      <c r="B399" s="149"/>
    </row>
    <row r="400" spans="1:2">
      <c r="A400" s="148" t="s">
        <v>453</v>
      </c>
      <c r="B400" s="149"/>
    </row>
    <row r="401" spans="1:2">
      <c r="A401" s="148" t="s">
        <v>454</v>
      </c>
      <c r="B401" s="149"/>
    </row>
    <row r="402" spans="1:2">
      <c r="A402" s="148" t="s">
        <v>455</v>
      </c>
      <c r="B402" s="149"/>
    </row>
    <row r="403" spans="1:2">
      <c r="A403" s="151" t="s">
        <v>456</v>
      </c>
      <c r="B403" s="149"/>
    </row>
    <row r="404" spans="1:2">
      <c r="A404" s="151" t="s">
        <v>457</v>
      </c>
      <c r="B404" s="149"/>
    </row>
    <row r="405" spans="1:2">
      <c r="A405" s="151" t="s">
        <v>458</v>
      </c>
      <c r="B405" s="149"/>
    </row>
    <row r="406" spans="1:2">
      <c r="A406" s="151" t="s">
        <v>113</v>
      </c>
      <c r="B406" s="153">
        <f>SUM(B407:B411)</f>
        <v>10</v>
      </c>
    </row>
    <row r="407" spans="1:2">
      <c r="A407" s="148" t="s">
        <v>451</v>
      </c>
      <c r="B407" s="149"/>
    </row>
    <row r="408" spans="1:2">
      <c r="A408" s="148" t="s">
        <v>459</v>
      </c>
      <c r="B408" s="152">
        <v>10</v>
      </c>
    </row>
    <row r="409" spans="1:2">
      <c r="A409" s="148" t="s">
        <v>460</v>
      </c>
      <c r="B409" s="149"/>
    </row>
    <row r="410" spans="1:2">
      <c r="A410" s="151" t="s">
        <v>461</v>
      </c>
      <c r="B410" s="149"/>
    </row>
    <row r="411" spans="1:2">
      <c r="A411" s="151" t="s">
        <v>462</v>
      </c>
      <c r="B411" s="149"/>
    </row>
    <row r="412" spans="1:2">
      <c r="A412" s="151" t="s">
        <v>114</v>
      </c>
      <c r="B412" s="153">
        <f>SUM(B413:B416)</f>
        <v>7362</v>
      </c>
    </row>
    <row r="413" spans="1:2">
      <c r="A413" s="125" t="s">
        <v>451</v>
      </c>
      <c r="B413" s="149"/>
    </row>
    <row r="414" spans="1:2">
      <c r="A414" s="148" t="s">
        <v>463</v>
      </c>
      <c r="B414" s="149"/>
    </row>
    <row r="415" spans="1:2">
      <c r="A415" s="148" t="s">
        <v>464</v>
      </c>
      <c r="B415" s="149"/>
    </row>
    <row r="416" spans="1:2">
      <c r="A416" s="151" t="s">
        <v>465</v>
      </c>
      <c r="B416" s="152">
        <v>7362</v>
      </c>
    </row>
    <row r="417" spans="1:2">
      <c r="A417" s="151" t="s">
        <v>115</v>
      </c>
      <c r="B417" s="153">
        <f>SUM(B418:B421)</f>
        <v>10</v>
      </c>
    </row>
    <row r="418" spans="1:2">
      <c r="A418" s="151" t="s">
        <v>451</v>
      </c>
      <c r="B418" s="149"/>
    </row>
    <row r="419" spans="1:2">
      <c r="A419" s="148" t="s">
        <v>466</v>
      </c>
      <c r="B419" s="149"/>
    </row>
    <row r="420" spans="1:2">
      <c r="A420" s="148" t="s">
        <v>467</v>
      </c>
      <c r="B420" s="149"/>
    </row>
    <row r="421" spans="1:2">
      <c r="A421" s="148" t="s">
        <v>468</v>
      </c>
      <c r="B421" s="152">
        <v>10</v>
      </c>
    </row>
    <row r="422" spans="1:2">
      <c r="A422" s="151" t="s">
        <v>116</v>
      </c>
      <c r="B422" s="153">
        <f>SUM(B423:B426)</f>
        <v>0</v>
      </c>
    </row>
    <row r="423" spans="1:2">
      <c r="A423" s="151" t="s">
        <v>469</v>
      </c>
      <c r="B423" s="149"/>
    </row>
    <row r="424" spans="1:2">
      <c r="A424" s="151" t="s">
        <v>470</v>
      </c>
      <c r="B424" s="149"/>
    </row>
    <row r="425" spans="1:2">
      <c r="A425" s="151" t="s">
        <v>471</v>
      </c>
      <c r="B425" s="149"/>
    </row>
    <row r="426" spans="1:2">
      <c r="A426" s="151" t="s">
        <v>472</v>
      </c>
      <c r="B426" s="149"/>
    </row>
    <row r="427" spans="1:2">
      <c r="A427" s="148" t="s">
        <v>117</v>
      </c>
      <c r="B427" s="153">
        <f>SUM(B428:B433)</f>
        <v>250</v>
      </c>
    </row>
    <row r="428" spans="1:2">
      <c r="A428" s="148" t="s">
        <v>451</v>
      </c>
      <c r="B428" s="152">
        <v>210</v>
      </c>
    </row>
    <row r="429" spans="1:2">
      <c r="A429" s="151" t="s">
        <v>473</v>
      </c>
      <c r="B429" s="149"/>
    </row>
    <row r="430" spans="1:2">
      <c r="A430" s="151" t="s">
        <v>474</v>
      </c>
      <c r="B430" s="149"/>
    </row>
    <row r="431" spans="1:2">
      <c r="A431" s="151" t="s">
        <v>475</v>
      </c>
      <c r="B431" s="149"/>
    </row>
    <row r="432" spans="1:2">
      <c r="A432" s="148" t="s">
        <v>476</v>
      </c>
      <c r="B432" s="149"/>
    </row>
    <row r="433" spans="1:2">
      <c r="A433" s="148" t="s">
        <v>477</v>
      </c>
      <c r="B433" s="152">
        <v>40</v>
      </c>
    </row>
    <row r="434" spans="1:2">
      <c r="A434" s="148" t="s">
        <v>118</v>
      </c>
      <c r="B434" s="153">
        <f>SUM(B435:B437)</f>
        <v>0</v>
      </c>
    </row>
    <row r="435" spans="1:2">
      <c r="A435" s="151" t="s">
        <v>478</v>
      </c>
      <c r="B435" s="149"/>
    </row>
    <row r="436" spans="1:2">
      <c r="A436" s="151" t="s">
        <v>479</v>
      </c>
      <c r="B436" s="149"/>
    </row>
    <row r="437" spans="1:2">
      <c r="A437" s="151" t="s">
        <v>480</v>
      </c>
      <c r="B437" s="149"/>
    </row>
    <row r="438" spans="1:2">
      <c r="A438" s="125" t="s">
        <v>119</v>
      </c>
      <c r="B438" s="153">
        <f>SUM(B439:B441)</f>
        <v>0</v>
      </c>
    </row>
    <row r="439" spans="1:2">
      <c r="A439" s="151" t="s">
        <v>481</v>
      </c>
      <c r="B439" s="149"/>
    </row>
    <row r="440" spans="1:2">
      <c r="A440" s="151" t="s">
        <v>482</v>
      </c>
      <c r="B440" s="149"/>
    </row>
    <row r="441" spans="1:2">
      <c r="A441" s="151" t="s">
        <v>483</v>
      </c>
      <c r="B441" s="149"/>
    </row>
    <row r="442" spans="1:2">
      <c r="A442" s="148" t="s">
        <v>120</v>
      </c>
      <c r="B442" s="153">
        <f>SUM(B443:B446)</f>
        <v>0</v>
      </c>
    </row>
    <row r="443" spans="1:2">
      <c r="A443" s="148" t="s">
        <v>484</v>
      </c>
      <c r="B443" s="149"/>
    </row>
    <row r="444" spans="1:2">
      <c r="A444" s="151" t="s">
        <v>485</v>
      </c>
      <c r="B444" s="149"/>
    </row>
    <row r="445" spans="1:2">
      <c r="A445" s="151" t="s">
        <v>486</v>
      </c>
      <c r="B445" s="149"/>
    </row>
    <row r="446" spans="1:2">
      <c r="A446" s="151" t="s">
        <v>487</v>
      </c>
      <c r="B446" s="149"/>
    </row>
    <row r="447" spans="1:2">
      <c r="A447" s="125" t="s">
        <v>121</v>
      </c>
      <c r="B447" s="147">
        <f>SUM(B448,B464,B472,B483,B492,B500)</f>
        <v>5132</v>
      </c>
    </row>
    <row r="448" spans="1:2">
      <c r="A448" s="125" t="s">
        <v>122</v>
      </c>
      <c r="B448" s="153">
        <f>SUM(B449:B463)</f>
        <v>2337</v>
      </c>
    </row>
    <row r="449" spans="1:2">
      <c r="A449" s="125" t="s">
        <v>262</v>
      </c>
      <c r="B449" s="150">
        <v>538</v>
      </c>
    </row>
    <row r="450" spans="1:2">
      <c r="A450" s="125" t="s">
        <v>263</v>
      </c>
      <c r="B450" s="150">
        <v>2</v>
      </c>
    </row>
    <row r="451" spans="1:2">
      <c r="A451" s="125" t="s">
        <v>264</v>
      </c>
      <c r="B451" s="150"/>
    </row>
    <row r="452" spans="1:2">
      <c r="A452" s="125" t="s">
        <v>488</v>
      </c>
      <c r="B452" s="150">
        <v>140</v>
      </c>
    </row>
    <row r="453" spans="1:2">
      <c r="A453" s="125" t="s">
        <v>489</v>
      </c>
      <c r="B453" s="150">
        <v>100</v>
      </c>
    </row>
    <row r="454" spans="1:2">
      <c r="A454" s="125" t="s">
        <v>490</v>
      </c>
      <c r="B454" s="150">
        <v>102</v>
      </c>
    </row>
    <row r="455" spans="1:2">
      <c r="A455" s="125" t="s">
        <v>491</v>
      </c>
      <c r="B455" s="150">
        <v>329</v>
      </c>
    </row>
    <row r="456" spans="1:2">
      <c r="A456" s="125" t="s">
        <v>492</v>
      </c>
      <c r="B456" s="150">
        <v>20</v>
      </c>
    </row>
    <row r="457" spans="1:2">
      <c r="A457" s="125" t="s">
        <v>493</v>
      </c>
      <c r="B457" s="150">
        <v>30</v>
      </c>
    </row>
    <row r="458" spans="1:2">
      <c r="A458" s="125" t="s">
        <v>494</v>
      </c>
      <c r="B458" s="150"/>
    </row>
    <row r="459" spans="1:2">
      <c r="A459" s="125" t="s">
        <v>495</v>
      </c>
      <c r="B459" s="150">
        <v>100</v>
      </c>
    </row>
    <row r="460" spans="1:2">
      <c r="A460" s="125" t="s">
        <v>496</v>
      </c>
      <c r="B460" s="150">
        <v>202</v>
      </c>
    </row>
    <row r="461" spans="1:2">
      <c r="A461" s="125" t="s">
        <v>497</v>
      </c>
      <c r="B461" s="150">
        <v>70</v>
      </c>
    </row>
    <row r="462" spans="1:2">
      <c r="A462" s="125" t="s">
        <v>498</v>
      </c>
      <c r="B462" s="150">
        <v>21</v>
      </c>
    </row>
    <row r="463" spans="1:2">
      <c r="A463" s="125" t="s">
        <v>499</v>
      </c>
      <c r="B463" s="150">
        <v>683</v>
      </c>
    </row>
    <row r="464" spans="1:2">
      <c r="A464" s="125" t="s">
        <v>123</v>
      </c>
      <c r="B464" s="153">
        <f>SUM(B465:B471)</f>
        <v>190</v>
      </c>
    </row>
    <row r="465" spans="1:2">
      <c r="A465" s="125" t="s">
        <v>262</v>
      </c>
      <c r="B465" s="150">
        <v>160</v>
      </c>
    </row>
    <row r="466" spans="1:2">
      <c r="A466" s="125" t="s">
        <v>263</v>
      </c>
      <c r="B466" s="150"/>
    </row>
    <row r="467" spans="1:2">
      <c r="A467" s="125" t="s">
        <v>264</v>
      </c>
      <c r="B467" s="150"/>
    </row>
    <row r="468" spans="1:2">
      <c r="A468" s="125" t="s">
        <v>500</v>
      </c>
      <c r="B468" s="150"/>
    </row>
    <row r="469" spans="1:2">
      <c r="A469" s="125" t="s">
        <v>501</v>
      </c>
      <c r="B469" s="150">
        <v>30</v>
      </c>
    </row>
    <row r="470" spans="1:2">
      <c r="A470" s="125" t="s">
        <v>502</v>
      </c>
      <c r="B470" s="154"/>
    </row>
    <row r="471" spans="1:2">
      <c r="A471" s="125" t="s">
        <v>503</v>
      </c>
      <c r="B471" s="154"/>
    </row>
    <row r="472" spans="1:2">
      <c r="A472" s="125" t="s">
        <v>124</v>
      </c>
      <c r="B472" s="153">
        <f>SUM(B473:B482)</f>
        <v>0</v>
      </c>
    </row>
    <row r="473" spans="1:2">
      <c r="A473" s="125" t="s">
        <v>262</v>
      </c>
      <c r="B473" s="149"/>
    </row>
    <row r="474" spans="1:2">
      <c r="A474" s="125" t="s">
        <v>263</v>
      </c>
      <c r="B474" s="149"/>
    </row>
    <row r="475" spans="1:2">
      <c r="A475" s="125" t="s">
        <v>264</v>
      </c>
      <c r="B475" s="149"/>
    </row>
    <row r="476" spans="1:2">
      <c r="A476" s="125" t="s">
        <v>504</v>
      </c>
      <c r="B476" s="149"/>
    </row>
    <row r="477" spans="1:2">
      <c r="A477" s="125" t="s">
        <v>505</v>
      </c>
      <c r="B477" s="149"/>
    </row>
    <row r="478" spans="1:2">
      <c r="A478" s="125" t="s">
        <v>506</v>
      </c>
      <c r="B478" s="149"/>
    </row>
    <row r="479" spans="1:2">
      <c r="A479" s="125" t="s">
        <v>507</v>
      </c>
      <c r="B479" s="149"/>
    </row>
    <row r="480" spans="1:2">
      <c r="A480" s="125" t="s">
        <v>508</v>
      </c>
      <c r="B480" s="149"/>
    </row>
    <row r="481" spans="1:2">
      <c r="A481" s="125" t="s">
        <v>509</v>
      </c>
      <c r="B481" s="149"/>
    </row>
    <row r="482" spans="1:2">
      <c r="A482" s="125" t="s">
        <v>510</v>
      </c>
      <c r="B482" s="149"/>
    </row>
    <row r="483" spans="1:2">
      <c r="A483" s="125" t="s">
        <v>125</v>
      </c>
      <c r="B483" s="153">
        <f>SUM(B484:B491)</f>
        <v>0</v>
      </c>
    </row>
    <row r="484" spans="1:2">
      <c r="A484" s="125" t="s">
        <v>262</v>
      </c>
      <c r="B484" s="149"/>
    </row>
    <row r="485" spans="1:2">
      <c r="A485" s="125" t="s">
        <v>263</v>
      </c>
      <c r="B485" s="149"/>
    </row>
    <row r="486" spans="1:2">
      <c r="A486" s="125" t="s">
        <v>264</v>
      </c>
      <c r="B486" s="149"/>
    </row>
    <row r="487" spans="1:2">
      <c r="A487" s="125" t="s">
        <v>511</v>
      </c>
      <c r="B487" s="149"/>
    </row>
    <row r="488" spans="1:2">
      <c r="A488" s="125" t="s">
        <v>512</v>
      </c>
      <c r="B488" s="149"/>
    </row>
    <row r="489" spans="1:2">
      <c r="A489" s="125" t="s">
        <v>513</v>
      </c>
      <c r="B489" s="149"/>
    </row>
    <row r="490" spans="1:2">
      <c r="A490" s="125" t="s">
        <v>514</v>
      </c>
      <c r="B490" s="149"/>
    </row>
    <row r="491" spans="1:2">
      <c r="A491" s="125" t="s">
        <v>515</v>
      </c>
      <c r="B491" s="149"/>
    </row>
    <row r="492" spans="1:2">
      <c r="A492" s="125" t="s">
        <v>126</v>
      </c>
      <c r="B492" s="153">
        <f>SUM(B493:B499)</f>
        <v>1355</v>
      </c>
    </row>
    <row r="493" spans="1:2">
      <c r="A493" s="125" t="s">
        <v>262</v>
      </c>
      <c r="B493" s="152">
        <v>1005</v>
      </c>
    </row>
    <row r="494" spans="1:2">
      <c r="A494" s="125" t="s">
        <v>263</v>
      </c>
      <c r="B494" s="152">
        <v>100</v>
      </c>
    </row>
    <row r="495" spans="1:2">
      <c r="A495" s="125" t="s">
        <v>264</v>
      </c>
      <c r="B495" s="152"/>
    </row>
    <row r="496" spans="1:2">
      <c r="A496" s="125" t="s">
        <v>516</v>
      </c>
      <c r="B496" s="152">
        <v>90</v>
      </c>
    </row>
    <row r="497" spans="1:2">
      <c r="A497" s="125" t="s">
        <v>517</v>
      </c>
      <c r="B497" s="152"/>
    </row>
    <row r="498" spans="1:2">
      <c r="A498" s="125" t="s">
        <v>518</v>
      </c>
      <c r="B498" s="152"/>
    </row>
    <row r="499" spans="1:2">
      <c r="A499" s="125" t="s">
        <v>519</v>
      </c>
      <c r="B499" s="152">
        <v>160</v>
      </c>
    </row>
    <row r="500" spans="1:2">
      <c r="A500" s="125" t="s">
        <v>127</v>
      </c>
      <c r="B500" s="149">
        <v>1250</v>
      </c>
    </row>
    <row r="501" spans="1:2">
      <c r="A501" s="125" t="s">
        <v>520</v>
      </c>
      <c r="B501" s="152">
        <v>500</v>
      </c>
    </row>
    <row r="502" spans="1:2">
      <c r="A502" s="125" t="s">
        <v>521</v>
      </c>
      <c r="B502" s="152"/>
    </row>
    <row r="503" spans="1:2">
      <c r="A503" s="125" t="s">
        <v>522</v>
      </c>
      <c r="B503" s="152">
        <v>750</v>
      </c>
    </row>
    <row r="504" spans="1:2">
      <c r="A504" s="125" t="s">
        <v>128</v>
      </c>
      <c r="B504" s="147">
        <f>SUM(B505,B524,B532,B534,B543,B547,B557,B565,B572,B580,B589,B594,B597,B600,B603,B606,B609,B613,B617,B625,B628)</f>
        <v>53631</v>
      </c>
    </row>
    <row r="505" spans="1:2">
      <c r="A505" s="125" t="s">
        <v>129</v>
      </c>
      <c r="B505" s="153">
        <f>SUM(B506:B523)</f>
        <v>2046</v>
      </c>
    </row>
    <row r="506" spans="1:2">
      <c r="A506" s="125" t="s">
        <v>262</v>
      </c>
      <c r="B506" s="150">
        <v>1040</v>
      </c>
    </row>
    <row r="507" spans="1:2">
      <c r="A507" s="125" t="s">
        <v>263</v>
      </c>
      <c r="B507" s="150">
        <v>200</v>
      </c>
    </row>
    <row r="508" spans="1:2">
      <c r="A508" s="125" t="s">
        <v>264</v>
      </c>
      <c r="B508" s="150"/>
    </row>
    <row r="509" spans="1:2">
      <c r="A509" s="125" t="s">
        <v>523</v>
      </c>
      <c r="B509" s="150"/>
    </row>
    <row r="510" spans="1:2">
      <c r="A510" s="125" t="s">
        <v>524</v>
      </c>
      <c r="B510" s="150"/>
    </row>
    <row r="511" spans="1:2">
      <c r="A511" s="125" t="s">
        <v>525</v>
      </c>
      <c r="B511" s="150"/>
    </row>
    <row r="512" spans="1:2">
      <c r="A512" s="125" t="s">
        <v>526</v>
      </c>
      <c r="B512" s="150"/>
    </row>
    <row r="513" spans="1:2">
      <c r="A513" s="125" t="s">
        <v>298</v>
      </c>
      <c r="B513" s="150"/>
    </row>
    <row r="514" spans="1:2">
      <c r="A514" s="125" t="s">
        <v>527</v>
      </c>
      <c r="B514" s="150">
        <v>732</v>
      </c>
    </row>
    <row r="515" spans="1:2">
      <c r="A515" s="125" t="s">
        <v>528</v>
      </c>
      <c r="B515" s="150"/>
    </row>
    <row r="516" spans="1:2">
      <c r="A516" s="125" t="s">
        <v>529</v>
      </c>
      <c r="B516" s="150"/>
    </row>
    <row r="517" spans="1:2">
      <c r="A517" s="125" t="s">
        <v>530</v>
      </c>
      <c r="B517" s="150"/>
    </row>
    <row r="518" spans="1:2">
      <c r="A518" s="125" t="s">
        <v>531</v>
      </c>
      <c r="B518" s="150"/>
    </row>
    <row r="519" spans="1:2">
      <c r="A519" s="125" t="s">
        <v>532</v>
      </c>
      <c r="B519" s="152"/>
    </row>
    <row r="520" spans="1:2">
      <c r="A520" s="125" t="s">
        <v>533</v>
      </c>
      <c r="B520" s="152"/>
    </row>
    <row r="521" spans="1:2">
      <c r="A521" s="125" t="s">
        <v>534</v>
      </c>
      <c r="B521" s="152"/>
    </row>
    <row r="522" spans="1:2">
      <c r="A522" s="125" t="s">
        <v>271</v>
      </c>
      <c r="B522" s="152"/>
    </row>
    <row r="523" spans="1:2">
      <c r="A523" s="125" t="s">
        <v>535</v>
      </c>
      <c r="B523" s="152">
        <v>74</v>
      </c>
    </row>
    <row r="524" spans="1:2">
      <c r="A524" s="125" t="s">
        <v>130</v>
      </c>
      <c r="B524" s="153">
        <f>SUM(B525:B531)</f>
        <v>1162</v>
      </c>
    </row>
    <row r="525" spans="1:2">
      <c r="A525" s="125" t="s">
        <v>262</v>
      </c>
      <c r="B525" s="150">
        <v>1042</v>
      </c>
    </row>
    <row r="526" spans="1:2">
      <c r="A526" s="125" t="s">
        <v>263</v>
      </c>
      <c r="B526" s="150">
        <v>120</v>
      </c>
    </row>
    <row r="527" spans="1:2">
      <c r="A527" s="125" t="s">
        <v>264</v>
      </c>
      <c r="B527" s="150"/>
    </row>
    <row r="528" spans="1:2">
      <c r="A528" s="125" t="s">
        <v>536</v>
      </c>
      <c r="B528" s="150"/>
    </row>
    <row r="529" spans="1:2">
      <c r="A529" s="125" t="s">
        <v>537</v>
      </c>
      <c r="B529" s="150"/>
    </row>
    <row r="530" spans="1:2">
      <c r="A530" s="125" t="s">
        <v>538</v>
      </c>
      <c r="B530" s="150"/>
    </row>
    <row r="531" spans="1:2">
      <c r="A531" s="125" t="s">
        <v>539</v>
      </c>
      <c r="B531" s="150"/>
    </row>
    <row r="532" spans="1:2">
      <c r="A532" s="125" t="s">
        <v>131</v>
      </c>
      <c r="B532" s="154">
        <f>B533</f>
        <v>0</v>
      </c>
    </row>
    <row r="533" spans="1:2">
      <c r="A533" s="125" t="s">
        <v>540</v>
      </c>
      <c r="B533" s="159"/>
    </row>
    <row r="534" spans="1:2">
      <c r="A534" s="125" t="s">
        <v>132</v>
      </c>
      <c r="B534" s="154">
        <f>SUM(B535:B542)</f>
        <v>15000</v>
      </c>
    </row>
    <row r="535" spans="1:2">
      <c r="A535" s="125" t="s">
        <v>541</v>
      </c>
      <c r="B535" s="150">
        <v>5000</v>
      </c>
    </row>
    <row r="536" spans="1:2">
      <c r="A536" s="125" t="s">
        <v>542</v>
      </c>
      <c r="B536" s="150">
        <v>10000</v>
      </c>
    </row>
    <row r="537" spans="1:2">
      <c r="A537" s="125" t="s">
        <v>543</v>
      </c>
      <c r="B537" s="150"/>
    </row>
    <row r="538" spans="1:2">
      <c r="A538" s="125" t="s">
        <v>544</v>
      </c>
      <c r="B538" s="150"/>
    </row>
    <row r="539" spans="1:2">
      <c r="A539" s="125" t="s">
        <v>545</v>
      </c>
      <c r="B539" s="150"/>
    </row>
    <row r="540" spans="1:2">
      <c r="A540" s="125" t="s">
        <v>546</v>
      </c>
      <c r="B540" s="150"/>
    </row>
    <row r="541" spans="1:2">
      <c r="A541" s="125" t="s">
        <v>547</v>
      </c>
      <c r="B541" s="150"/>
    </row>
    <row r="542" spans="1:2">
      <c r="A542" s="125" t="s">
        <v>548</v>
      </c>
      <c r="B542" s="150"/>
    </row>
    <row r="543" spans="1:2">
      <c r="A543" s="125" t="s">
        <v>133</v>
      </c>
      <c r="B543" s="153">
        <f>SUM(B544:B546)</f>
        <v>0</v>
      </c>
    </row>
    <row r="544" spans="1:2">
      <c r="A544" s="125" t="s">
        <v>549</v>
      </c>
      <c r="B544" s="149"/>
    </row>
    <row r="545" spans="1:2">
      <c r="A545" s="125" t="s">
        <v>550</v>
      </c>
      <c r="B545" s="149"/>
    </row>
    <row r="546" spans="1:2">
      <c r="A546" s="125" t="s">
        <v>551</v>
      </c>
      <c r="B546" s="149"/>
    </row>
    <row r="547" spans="1:2">
      <c r="A547" s="125" t="s">
        <v>134</v>
      </c>
      <c r="B547" s="153">
        <f>SUM(B548:B556)</f>
        <v>1075</v>
      </c>
    </row>
    <row r="548" spans="1:2">
      <c r="A548" s="125" t="s">
        <v>552</v>
      </c>
      <c r="B548" s="149"/>
    </row>
    <row r="549" spans="1:2">
      <c r="A549" s="125" t="s">
        <v>553</v>
      </c>
      <c r="B549" s="149"/>
    </row>
    <row r="550" spans="1:2">
      <c r="A550" s="125" t="s">
        <v>554</v>
      </c>
      <c r="B550" s="149"/>
    </row>
    <row r="551" spans="1:2">
      <c r="A551" s="125" t="s">
        <v>555</v>
      </c>
      <c r="B551" s="149"/>
    </row>
    <row r="552" spans="1:2">
      <c r="A552" s="125" t="s">
        <v>556</v>
      </c>
      <c r="B552" s="149"/>
    </row>
    <row r="553" spans="1:2">
      <c r="A553" s="125" t="s">
        <v>557</v>
      </c>
      <c r="B553" s="149"/>
    </row>
    <row r="554" spans="1:2">
      <c r="A554" s="125" t="s">
        <v>558</v>
      </c>
      <c r="B554" s="149"/>
    </row>
    <row r="555" spans="1:2">
      <c r="A555" s="125" t="s">
        <v>559</v>
      </c>
      <c r="B555" s="149"/>
    </row>
    <row r="556" spans="1:2">
      <c r="A556" s="125" t="s">
        <v>560</v>
      </c>
      <c r="B556" s="152">
        <v>1075</v>
      </c>
    </row>
    <row r="557" spans="1:2">
      <c r="A557" s="125" t="s">
        <v>135</v>
      </c>
      <c r="B557" s="153">
        <f>SUM(B558:B564)</f>
        <v>5948</v>
      </c>
    </row>
    <row r="558" spans="1:2">
      <c r="A558" s="125" t="s">
        <v>561</v>
      </c>
      <c r="B558" s="150">
        <v>1200</v>
      </c>
    </row>
    <row r="559" spans="1:2">
      <c r="A559" s="125" t="s">
        <v>562</v>
      </c>
      <c r="B559" s="150"/>
    </row>
    <row r="560" spans="1:2">
      <c r="A560" s="125" t="s">
        <v>563</v>
      </c>
      <c r="B560" s="150">
        <v>835</v>
      </c>
    </row>
    <row r="561" spans="1:2">
      <c r="A561" s="125" t="s">
        <v>564</v>
      </c>
      <c r="B561" s="150"/>
    </row>
    <row r="562" spans="1:2">
      <c r="A562" s="125" t="s">
        <v>565</v>
      </c>
      <c r="B562" s="150">
        <v>403</v>
      </c>
    </row>
    <row r="563" spans="1:2">
      <c r="A563" s="125" t="s">
        <v>566</v>
      </c>
      <c r="B563" s="150"/>
    </row>
    <row r="564" spans="1:2">
      <c r="A564" s="125" t="s">
        <v>567</v>
      </c>
      <c r="B564" s="150">
        <v>3510</v>
      </c>
    </row>
    <row r="565" spans="1:2">
      <c r="A565" s="125" t="s">
        <v>136</v>
      </c>
      <c r="B565" s="153">
        <f>SUM(B566:B571)</f>
        <v>789</v>
      </c>
    </row>
    <row r="566" spans="1:2">
      <c r="A566" s="125" t="s">
        <v>568</v>
      </c>
      <c r="B566" s="150">
        <v>621</v>
      </c>
    </row>
    <row r="567" spans="1:2">
      <c r="A567" s="125" t="s">
        <v>569</v>
      </c>
      <c r="B567" s="150"/>
    </row>
    <row r="568" spans="1:2">
      <c r="A568" s="125" t="s">
        <v>570</v>
      </c>
      <c r="B568" s="150">
        <v>42</v>
      </c>
    </row>
    <row r="569" spans="1:2">
      <c r="A569" s="125" t="s">
        <v>571</v>
      </c>
      <c r="B569" s="150"/>
    </row>
    <row r="570" spans="1:2">
      <c r="A570" s="125" t="s">
        <v>572</v>
      </c>
      <c r="B570" s="150"/>
    </row>
    <row r="571" spans="1:2">
      <c r="A571" s="125" t="s">
        <v>573</v>
      </c>
      <c r="B571" s="150">
        <v>126</v>
      </c>
    </row>
    <row r="572" spans="1:2">
      <c r="A572" s="125" t="s">
        <v>137</v>
      </c>
      <c r="B572" s="153">
        <f>SUM(B573:B579)</f>
        <v>500</v>
      </c>
    </row>
    <row r="573" spans="1:2">
      <c r="A573" s="125" t="s">
        <v>574</v>
      </c>
      <c r="B573" s="152">
        <v>300</v>
      </c>
    </row>
    <row r="574" spans="1:2">
      <c r="A574" s="125" t="s">
        <v>575</v>
      </c>
      <c r="B574" s="152"/>
    </row>
    <row r="575" spans="1:2">
      <c r="A575" s="125" t="s">
        <v>576</v>
      </c>
      <c r="B575" s="152"/>
    </row>
    <row r="576" spans="1:2">
      <c r="A576" s="125" t="s">
        <v>577</v>
      </c>
      <c r="B576" s="152"/>
    </row>
    <row r="577" spans="1:2">
      <c r="A577" s="125" t="s">
        <v>578</v>
      </c>
      <c r="B577" s="152"/>
    </row>
    <row r="578" spans="1:2">
      <c r="A578" s="125" t="s">
        <v>579</v>
      </c>
      <c r="B578" s="152"/>
    </row>
    <row r="579" spans="1:2">
      <c r="A579" s="125" t="s">
        <v>580</v>
      </c>
      <c r="B579" s="152">
        <v>200</v>
      </c>
    </row>
    <row r="580" spans="1:2">
      <c r="A580" s="125" t="s">
        <v>138</v>
      </c>
      <c r="B580" s="153">
        <f>SUM(B581:B588)</f>
        <v>1822</v>
      </c>
    </row>
    <row r="581" spans="1:2">
      <c r="A581" s="125" t="s">
        <v>262</v>
      </c>
      <c r="B581" s="150">
        <v>350</v>
      </c>
    </row>
    <row r="582" spans="1:2">
      <c r="A582" s="125" t="s">
        <v>263</v>
      </c>
      <c r="B582" s="150">
        <v>13</v>
      </c>
    </row>
    <row r="583" spans="1:2">
      <c r="A583" s="125" t="s">
        <v>264</v>
      </c>
      <c r="B583" s="150"/>
    </row>
    <row r="584" spans="1:2">
      <c r="A584" s="125" t="s">
        <v>581</v>
      </c>
      <c r="B584" s="150">
        <v>24</v>
      </c>
    </row>
    <row r="585" spans="1:2">
      <c r="A585" s="125" t="s">
        <v>582</v>
      </c>
      <c r="B585" s="150">
        <v>33</v>
      </c>
    </row>
    <row r="586" spans="1:2">
      <c r="A586" s="125" t="s">
        <v>583</v>
      </c>
      <c r="B586" s="150"/>
    </row>
    <row r="587" spans="1:2">
      <c r="A587" s="125" t="s">
        <v>584</v>
      </c>
      <c r="B587" s="150">
        <v>1102</v>
      </c>
    </row>
    <row r="588" spans="1:2">
      <c r="A588" s="125" t="s">
        <v>585</v>
      </c>
      <c r="B588" s="150">
        <v>300</v>
      </c>
    </row>
    <row r="589" spans="1:2">
      <c r="A589" s="125" t="s">
        <v>139</v>
      </c>
      <c r="B589" s="153">
        <f>SUM(B590:B593)</f>
        <v>0</v>
      </c>
    </row>
    <row r="590" spans="1:2">
      <c r="A590" s="125" t="s">
        <v>262</v>
      </c>
      <c r="B590" s="149"/>
    </row>
    <row r="591" spans="1:2">
      <c r="A591" s="125" t="s">
        <v>263</v>
      </c>
      <c r="B591" s="149"/>
    </row>
    <row r="592" spans="1:2">
      <c r="A592" s="125" t="s">
        <v>264</v>
      </c>
      <c r="B592" s="149"/>
    </row>
    <row r="593" spans="1:2">
      <c r="A593" s="125" t="s">
        <v>586</v>
      </c>
      <c r="B593" s="149"/>
    </row>
    <row r="594" spans="1:2">
      <c r="A594" s="125" t="s">
        <v>140</v>
      </c>
      <c r="B594" s="153">
        <f>SUM(B595:B596)</f>
        <v>4905</v>
      </c>
    </row>
    <row r="595" spans="1:2">
      <c r="A595" s="125" t="s">
        <v>587</v>
      </c>
      <c r="B595" s="150">
        <v>1905</v>
      </c>
    </row>
    <row r="596" spans="1:2">
      <c r="A596" s="125" t="s">
        <v>588</v>
      </c>
      <c r="B596" s="150">
        <v>3000</v>
      </c>
    </row>
    <row r="597" spans="1:2">
      <c r="A597" s="125" t="s">
        <v>141</v>
      </c>
      <c r="B597" s="153">
        <f>SUM(B598:B599)</f>
        <v>0</v>
      </c>
    </row>
    <row r="598" spans="1:2">
      <c r="A598" s="125" t="s">
        <v>589</v>
      </c>
      <c r="B598" s="149"/>
    </row>
    <row r="599" spans="1:2">
      <c r="A599" s="125" t="s">
        <v>590</v>
      </c>
      <c r="B599" s="149"/>
    </row>
    <row r="600" spans="1:2">
      <c r="A600" s="125" t="s">
        <v>142</v>
      </c>
      <c r="B600" s="153">
        <f>SUM(B601:B602)</f>
        <v>4000</v>
      </c>
    </row>
    <row r="601" spans="1:2">
      <c r="A601" s="125" t="s">
        <v>591</v>
      </c>
      <c r="B601" s="149"/>
    </row>
    <row r="602" spans="1:2">
      <c r="A602" s="125" t="s">
        <v>592</v>
      </c>
      <c r="B602" s="152">
        <v>4000</v>
      </c>
    </row>
    <row r="603" spans="1:2">
      <c r="A603" s="125" t="s">
        <v>143</v>
      </c>
      <c r="B603" s="153">
        <f>SUM(B604:B605)</f>
        <v>0</v>
      </c>
    </row>
    <row r="604" spans="1:2">
      <c r="A604" s="125" t="s">
        <v>593</v>
      </c>
      <c r="B604" s="149"/>
    </row>
    <row r="605" spans="1:2">
      <c r="A605" s="125" t="s">
        <v>594</v>
      </c>
      <c r="B605" s="149"/>
    </row>
    <row r="606" spans="1:2">
      <c r="A606" s="125" t="s">
        <v>144</v>
      </c>
      <c r="B606" s="153">
        <f>SUM(B607:B608)</f>
        <v>0</v>
      </c>
    </row>
    <row r="607" spans="1:2">
      <c r="A607" s="125" t="s">
        <v>595</v>
      </c>
      <c r="B607" s="149"/>
    </row>
    <row r="608" spans="1:2">
      <c r="A608" s="125" t="s">
        <v>596</v>
      </c>
      <c r="B608" s="149"/>
    </row>
    <row r="609" spans="1:2">
      <c r="A609" s="125" t="s">
        <v>145</v>
      </c>
      <c r="B609" s="153">
        <f>SUM(B610:B612)</f>
        <v>16182</v>
      </c>
    </row>
    <row r="610" spans="1:2">
      <c r="A610" s="125" t="s">
        <v>597</v>
      </c>
      <c r="B610" s="150">
        <v>1366</v>
      </c>
    </row>
    <row r="611" spans="1:2">
      <c r="A611" s="125" t="s">
        <v>598</v>
      </c>
      <c r="B611" s="160">
        <v>12816</v>
      </c>
    </row>
    <row r="612" spans="1:2">
      <c r="A612" s="125" t="s">
        <v>599</v>
      </c>
      <c r="B612" s="160">
        <v>2000</v>
      </c>
    </row>
    <row r="613" spans="1:2">
      <c r="A613" s="125" t="s">
        <v>146</v>
      </c>
      <c r="B613" s="153">
        <f>SUM(B614:B616)</f>
        <v>0</v>
      </c>
    </row>
    <row r="614" spans="1:2">
      <c r="A614" s="125" t="s">
        <v>600</v>
      </c>
      <c r="B614" s="149"/>
    </row>
    <row r="615" spans="1:2">
      <c r="A615" s="125" t="s">
        <v>601</v>
      </c>
      <c r="B615" s="149"/>
    </row>
    <row r="616" spans="1:2">
      <c r="A616" s="125" t="s">
        <v>602</v>
      </c>
      <c r="B616" s="149"/>
    </row>
    <row r="617" spans="1:2">
      <c r="A617" s="161" t="s">
        <v>147</v>
      </c>
      <c r="B617" s="153">
        <f>SUM(B618:B624)</f>
        <v>202</v>
      </c>
    </row>
    <row r="618" spans="1:2">
      <c r="A618" s="125" t="s">
        <v>262</v>
      </c>
      <c r="B618" s="152">
        <v>202</v>
      </c>
    </row>
    <row r="619" spans="1:2">
      <c r="A619" s="125" t="s">
        <v>263</v>
      </c>
      <c r="B619" s="149"/>
    </row>
    <row r="620" spans="1:2">
      <c r="A620" s="125" t="s">
        <v>264</v>
      </c>
      <c r="B620" s="149"/>
    </row>
    <row r="621" spans="1:2">
      <c r="A621" s="125" t="s">
        <v>603</v>
      </c>
      <c r="B621" s="149"/>
    </row>
    <row r="622" spans="1:2">
      <c r="A622" s="125" t="s">
        <v>604</v>
      </c>
      <c r="B622" s="149"/>
    </row>
    <row r="623" spans="1:2">
      <c r="A623" s="125" t="s">
        <v>271</v>
      </c>
      <c r="B623" s="149"/>
    </row>
    <row r="624" spans="1:2">
      <c r="A624" s="125" t="s">
        <v>605</v>
      </c>
      <c r="B624" s="149"/>
    </row>
    <row r="625" spans="1:2">
      <c r="A625" s="125" t="s">
        <v>148</v>
      </c>
      <c r="B625" s="153">
        <f>SUM(B626:B627)</f>
        <v>0</v>
      </c>
    </row>
    <row r="626" spans="1:2">
      <c r="A626" s="125" t="s">
        <v>606</v>
      </c>
      <c r="B626" s="149"/>
    </row>
    <row r="627" spans="1:2">
      <c r="A627" s="125" t="s">
        <v>607</v>
      </c>
      <c r="B627" s="149"/>
    </row>
    <row r="628" spans="1:2">
      <c r="A628" s="125" t="s">
        <v>149</v>
      </c>
      <c r="B628" s="149"/>
    </row>
    <row r="629" spans="1:2">
      <c r="A629" s="125" t="s">
        <v>150</v>
      </c>
      <c r="B629" s="147">
        <f>SUM(B630,B635,B649,B653,B665,B668,B672,B677,B681,B685,B688,B697,B698)</f>
        <v>49280</v>
      </c>
    </row>
    <row r="630" spans="1:2">
      <c r="A630" s="125" t="s">
        <v>151</v>
      </c>
      <c r="B630" s="153">
        <f>SUM(B631:B634)</f>
        <v>1646</v>
      </c>
    </row>
    <row r="631" spans="1:2">
      <c r="A631" s="125" t="s">
        <v>262</v>
      </c>
      <c r="B631" s="150">
        <v>1516</v>
      </c>
    </row>
    <row r="632" spans="1:2">
      <c r="A632" s="125" t="s">
        <v>263</v>
      </c>
      <c r="B632" s="150">
        <v>130</v>
      </c>
    </row>
    <row r="633" spans="1:2">
      <c r="A633" s="125" t="s">
        <v>264</v>
      </c>
      <c r="B633" s="154"/>
    </row>
    <row r="634" spans="1:2">
      <c r="A634" s="125" t="s">
        <v>608</v>
      </c>
      <c r="B634" s="149"/>
    </row>
    <row r="635" spans="1:2">
      <c r="A635" s="125" t="s">
        <v>152</v>
      </c>
      <c r="B635" s="153">
        <f>SUM(B636:B648)</f>
        <v>1145</v>
      </c>
    </row>
    <row r="636" spans="1:2">
      <c r="A636" s="125" t="s">
        <v>609</v>
      </c>
      <c r="B636" s="150">
        <v>115</v>
      </c>
    </row>
    <row r="637" spans="1:2">
      <c r="A637" s="125" t="s">
        <v>610</v>
      </c>
      <c r="B637" s="150">
        <v>60</v>
      </c>
    </row>
    <row r="638" spans="1:2">
      <c r="A638" s="125" t="s">
        <v>611</v>
      </c>
      <c r="B638" s="150"/>
    </row>
    <row r="639" spans="1:2">
      <c r="A639" s="125" t="s">
        <v>612</v>
      </c>
      <c r="B639" s="150"/>
    </row>
    <row r="640" spans="1:2">
      <c r="A640" s="125" t="s">
        <v>613</v>
      </c>
      <c r="B640" s="150">
        <v>145</v>
      </c>
    </row>
    <row r="641" spans="1:2">
      <c r="A641" s="125" t="s">
        <v>614</v>
      </c>
      <c r="B641" s="150">
        <v>825</v>
      </c>
    </row>
    <row r="642" spans="1:2">
      <c r="A642" s="125" t="s">
        <v>615</v>
      </c>
      <c r="B642" s="149"/>
    </row>
    <row r="643" spans="1:2">
      <c r="A643" s="125" t="s">
        <v>616</v>
      </c>
      <c r="B643" s="149"/>
    </row>
    <row r="644" spans="1:2">
      <c r="A644" s="125" t="s">
        <v>617</v>
      </c>
      <c r="B644" s="149"/>
    </row>
    <row r="645" spans="1:2">
      <c r="A645" s="125" t="s">
        <v>618</v>
      </c>
      <c r="B645" s="149"/>
    </row>
    <row r="646" spans="1:2">
      <c r="A646" s="125" t="s">
        <v>619</v>
      </c>
      <c r="B646" s="149"/>
    </row>
    <row r="647" spans="1:2">
      <c r="A647" s="125" t="s">
        <v>620</v>
      </c>
      <c r="B647" s="149"/>
    </row>
    <row r="648" spans="1:2">
      <c r="A648" s="125" t="s">
        <v>621</v>
      </c>
      <c r="B648" s="149"/>
    </row>
    <row r="649" spans="1:2">
      <c r="A649" s="125" t="s">
        <v>153</v>
      </c>
      <c r="B649" s="153">
        <f>SUM(B650:B652)</f>
        <v>4301</v>
      </c>
    </row>
    <row r="650" spans="1:2">
      <c r="A650" s="125" t="s">
        <v>622</v>
      </c>
      <c r="B650" s="149"/>
    </row>
    <row r="651" spans="1:2">
      <c r="A651" s="125" t="s">
        <v>623</v>
      </c>
      <c r="B651" s="150">
        <v>3803</v>
      </c>
    </row>
    <row r="652" spans="1:2">
      <c r="A652" s="125" t="s">
        <v>624</v>
      </c>
      <c r="B652" s="150">
        <v>498</v>
      </c>
    </row>
    <row r="653" spans="1:2">
      <c r="A653" s="125" t="s">
        <v>154</v>
      </c>
      <c r="B653" s="153">
        <f>SUM(B654:B664)</f>
        <v>6573</v>
      </c>
    </row>
    <row r="654" spans="1:2">
      <c r="A654" s="125" t="s">
        <v>625</v>
      </c>
      <c r="B654" s="150">
        <v>660</v>
      </c>
    </row>
    <row r="655" spans="1:2">
      <c r="A655" s="125" t="s">
        <v>626</v>
      </c>
      <c r="B655" s="150">
        <v>195</v>
      </c>
    </row>
    <row r="656" spans="1:2">
      <c r="A656" s="125" t="s">
        <v>627</v>
      </c>
      <c r="B656" s="150"/>
    </row>
    <row r="657" spans="1:2">
      <c r="A657" s="125" t="s">
        <v>628</v>
      </c>
      <c r="B657" s="150"/>
    </row>
    <row r="658" spans="1:2">
      <c r="A658" s="125" t="s">
        <v>629</v>
      </c>
      <c r="B658" s="150"/>
    </row>
    <row r="659" spans="1:2">
      <c r="A659" s="125" t="s">
        <v>630</v>
      </c>
      <c r="B659" s="150"/>
    </row>
    <row r="660" spans="1:2">
      <c r="A660" s="125" t="s">
        <v>631</v>
      </c>
      <c r="B660" s="150"/>
    </row>
    <row r="661" spans="1:2">
      <c r="A661" s="125" t="s">
        <v>632</v>
      </c>
      <c r="B661" s="162">
        <v>5518</v>
      </c>
    </row>
    <row r="662" spans="1:2">
      <c r="A662" s="125" t="s">
        <v>633</v>
      </c>
      <c r="B662" s="150"/>
    </row>
    <row r="663" spans="1:2">
      <c r="A663" s="125" t="s">
        <v>634</v>
      </c>
      <c r="B663" s="150">
        <v>200</v>
      </c>
    </row>
    <row r="664" spans="1:2">
      <c r="A664" s="125" t="s">
        <v>635</v>
      </c>
      <c r="B664" s="150"/>
    </row>
    <row r="665" spans="1:2">
      <c r="A665" s="125" t="s">
        <v>155</v>
      </c>
      <c r="B665" s="153">
        <f>SUM(B666:B667)</f>
        <v>0</v>
      </c>
    </row>
    <row r="666" spans="1:2">
      <c r="A666" s="125" t="s">
        <v>636</v>
      </c>
      <c r="B666" s="149"/>
    </row>
    <row r="667" spans="1:2">
      <c r="A667" s="125" t="s">
        <v>637</v>
      </c>
      <c r="B667" s="149"/>
    </row>
    <row r="668" spans="1:2">
      <c r="A668" s="125" t="s">
        <v>156</v>
      </c>
      <c r="B668" s="153">
        <f>SUM(B669:B671)</f>
        <v>2733</v>
      </c>
    </row>
    <row r="669" spans="1:2">
      <c r="A669" s="125" t="s">
        <v>638</v>
      </c>
      <c r="B669" s="149"/>
    </row>
    <row r="670" spans="1:2">
      <c r="A670" s="125" t="s">
        <v>639</v>
      </c>
      <c r="B670" s="149"/>
    </row>
    <row r="671" spans="1:2">
      <c r="A671" s="125" t="s">
        <v>640</v>
      </c>
      <c r="B671" s="150">
        <v>2733</v>
      </c>
    </row>
    <row r="672" spans="1:2">
      <c r="A672" s="125" t="s">
        <v>157</v>
      </c>
      <c r="B672" s="153">
        <f>SUM(B673:B676)</f>
        <v>400</v>
      </c>
    </row>
    <row r="673" spans="1:2">
      <c r="A673" s="125" t="s">
        <v>641</v>
      </c>
      <c r="B673" s="149"/>
    </row>
    <row r="674" spans="1:2">
      <c r="A674" s="125" t="s">
        <v>642</v>
      </c>
      <c r="B674" s="149"/>
    </row>
    <row r="675" spans="1:2">
      <c r="A675" s="125" t="s">
        <v>643</v>
      </c>
      <c r="B675" s="152">
        <v>400</v>
      </c>
    </row>
    <row r="676" spans="1:2">
      <c r="A676" s="125" t="s">
        <v>644</v>
      </c>
      <c r="B676" s="149"/>
    </row>
    <row r="677" spans="1:2">
      <c r="A677" s="125" t="s">
        <v>158</v>
      </c>
      <c r="B677" s="153">
        <f>SUM(B678:B680)</f>
        <v>30981</v>
      </c>
    </row>
    <row r="678" spans="1:2">
      <c r="A678" s="125" t="s">
        <v>645</v>
      </c>
      <c r="B678" s="150">
        <v>400</v>
      </c>
    </row>
    <row r="679" spans="1:2">
      <c r="A679" s="125" t="s">
        <v>646</v>
      </c>
      <c r="B679" s="150">
        <v>30431</v>
      </c>
    </row>
    <row r="680" spans="1:2">
      <c r="A680" s="125" t="s">
        <v>647</v>
      </c>
      <c r="B680" s="150">
        <v>150</v>
      </c>
    </row>
    <row r="681" spans="1:2">
      <c r="A681" s="125" t="s">
        <v>159</v>
      </c>
      <c r="B681" s="153">
        <f>SUM(B682:B684)</f>
        <v>960</v>
      </c>
    </row>
    <row r="682" spans="1:2">
      <c r="A682" s="125" t="s">
        <v>648</v>
      </c>
      <c r="B682" s="149"/>
    </row>
    <row r="683" spans="1:2">
      <c r="A683" s="125" t="s">
        <v>649</v>
      </c>
      <c r="B683" s="149"/>
    </row>
    <row r="684" spans="1:2">
      <c r="A684" s="125" t="s">
        <v>650</v>
      </c>
      <c r="B684" s="152">
        <v>960</v>
      </c>
    </row>
    <row r="685" spans="1:2">
      <c r="A685" s="125" t="s">
        <v>160</v>
      </c>
      <c r="B685" s="153">
        <f>SUM(B686:B687)</f>
        <v>0</v>
      </c>
    </row>
    <row r="686" spans="1:2">
      <c r="A686" s="125" t="s">
        <v>651</v>
      </c>
      <c r="B686" s="149"/>
    </row>
    <row r="687" spans="1:2">
      <c r="A687" s="125" t="s">
        <v>652</v>
      </c>
      <c r="B687" s="149"/>
    </row>
    <row r="688" spans="1:2">
      <c r="A688" s="125" t="s">
        <v>161</v>
      </c>
      <c r="B688" s="153">
        <f>SUM(B689:B696)</f>
        <v>541</v>
      </c>
    </row>
    <row r="689" spans="1:2">
      <c r="A689" s="125" t="s">
        <v>262</v>
      </c>
      <c r="B689" s="157">
        <v>528</v>
      </c>
    </row>
    <row r="690" spans="1:2">
      <c r="A690" s="125" t="s">
        <v>263</v>
      </c>
      <c r="B690" s="157">
        <v>13</v>
      </c>
    </row>
    <row r="691" spans="1:2">
      <c r="A691" s="125" t="s">
        <v>264</v>
      </c>
      <c r="B691" s="149"/>
    </row>
    <row r="692" spans="1:2">
      <c r="A692" s="125" t="s">
        <v>298</v>
      </c>
      <c r="B692" s="149"/>
    </row>
    <row r="693" spans="1:2">
      <c r="A693" s="125" t="s">
        <v>653</v>
      </c>
      <c r="B693" s="149"/>
    </row>
    <row r="694" spans="1:2">
      <c r="A694" s="125" t="s">
        <v>654</v>
      </c>
      <c r="B694" s="149"/>
    </row>
    <row r="695" spans="1:2">
      <c r="A695" s="125" t="s">
        <v>271</v>
      </c>
      <c r="B695" s="149"/>
    </row>
    <row r="696" spans="1:2">
      <c r="A696" s="125" t="s">
        <v>655</v>
      </c>
      <c r="B696" s="149"/>
    </row>
    <row r="697" spans="1:2">
      <c r="A697" s="125" t="s">
        <v>162</v>
      </c>
      <c r="B697" s="149"/>
    </row>
    <row r="698" spans="1:2">
      <c r="A698" s="125" t="s">
        <v>163</v>
      </c>
      <c r="B698" s="149"/>
    </row>
    <row r="699" spans="1:2">
      <c r="A699" s="125" t="s">
        <v>164</v>
      </c>
      <c r="B699" s="147">
        <f>SUM(B700,B710,B714,B723,B728,B735,B741,B744,B747,B748,B749,B755,B756,B757,B772)</f>
        <v>16697</v>
      </c>
    </row>
    <row r="700" spans="1:2">
      <c r="A700" s="125" t="s">
        <v>165</v>
      </c>
      <c r="B700" s="153">
        <f>SUM(B701:B709)</f>
        <v>0</v>
      </c>
    </row>
    <row r="701" spans="1:2">
      <c r="A701" s="125" t="s">
        <v>262</v>
      </c>
      <c r="B701" s="149"/>
    </row>
    <row r="702" spans="1:2">
      <c r="A702" s="125" t="s">
        <v>263</v>
      </c>
      <c r="B702" s="149"/>
    </row>
    <row r="703" spans="1:2">
      <c r="A703" s="125" t="s">
        <v>264</v>
      </c>
      <c r="B703" s="149"/>
    </row>
    <row r="704" spans="1:2">
      <c r="A704" s="125" t="s">
        <v>656</v>
      </c>
      <c r="B704" s="149"/>
    </row>
    <row r="705" spans="1:2">
      <c r="A705" s="125" t="s">
        <v>657</v>
      </c>
      <c r="B705" s="149"/>
    </row>
    <row r="706" spans="1:2">
      <c r="A706" s="125" t="s">
        <v>658</v>
      </c>
      <c r="B706" s="149"/>
    </row>
    <row r="707" spans="1:2">
      <c r="A707" s="125" t="s">
        <v>659</v>
      </c>
      <c r="B707" s="149"/>
    </row>
    <row r="708" spans="1:2">
      <c r="A708" s="125" t="s">
        <v>660</v>
      </c>
      <c r="B708" s="149"/>
    </row>
    <row r="709" spans="1:2">
      <c r="A709" s="125" t="s">
        <v>661</v>
      </c>
      <c r="B709" s="149"/>
    </row>
    <row r="710" spans="1:2">
      <c r="A710" s="125" t="s">
        <v>166</v>
      </c>
      <c r="B710" s="153">
        <f>SUM(B711:B713)</f>
        <v>0</v>
      </c>
    </row>
    <row r="711" spans="1:2">
      <c r="A711" s="125" t="s">
        <v>662</v>
      </c>
      <c r="B711" s="149"/>
    </row>
    <row r="712" spans="1:2">
      <c r="A712" s="125" t="s">
        <v>663</v>
      </c>
      <c r="B712" s="149"/>
    </row>
    <row r="713" spans="1:2">
      <c r="A713" s="125" t="s">
        <v>664</v>
      </c>
      <c r="B713" s="149"/>
    </row>
    <row r="714" spans="1:2">
      <c r="A714" s="125" t="s">
        <v>167</v>
      </c>
      <c r="B714" s="153">
        <f>SUM(B715:B722)</f>
        <v>15097</v>
      </c>
    </row>
    <row r="715" spans="1:2">
      <c r="A715" s="125" t="s">
        <v>665</v>
      </c>
      <c r="B715" s="150">
        <v>120</v>
      </c>
    </row>
    <row r="716" spans="1:2">
      <c r="A716" s="125" t="s">
        <v>666</v>
      </c>
      <c r="B716" s="150">
        <v>14977</v>
      </c>
    </row>
    <row r="717" spans="1:2">
      <c r="A717" s="125" t="s">
        <v>667</v>
      </c>
      <c r="B717" s="149"/>
    </row>
    <row r="718" spans="1:2">
      <c r="A718" s="125" t="s">
        <v>668</v>
      </c>
      <c r="B718" s="149"/>
    </row>
    <row r="719" spans="1:2">
      <c r="A719" s="125" t="s">
        <v>669</v>
      </c>
      <c r="B719" s="149"/>
    </row>
    <row r="720" spans="1:2">
      <c r="A720" s="125" t="s">
        <v>670</v>
      </c>
      <c r="B720" s="149"/>
    </row>
    <row r="721" spans="1:2">
      <c r="A721" s="125" t="s">
        <v>671</v>
      </c>
      <c r="B721" s="149"/>
    </row>
    <row r="722" spans="1:2">
      <c r="A722" s="125" t="s">
        <v>672</v>
      </c>
      <c r="B722" s="149"/>
    </row>
    <row r="723" spans="1:2">
      <c r="A723" s="125" t="s">
        <v>168</v>
      </c>
      <c r="B723" s="153">
        <f>SUM(B724:B727)</f>
        <v>500</v>
      </c>
    </row>
    <row r="724" spans="1:2">
      <c r="A724" s="125" t="s">
        <v>673</v>
      </c>
      <c r="B724" s="149"/>
    </row>
    <row r="725" spans="1:2">
      <c r="A725" s="125" t="s">
        <v>674</v>
      </c>
      <c r="B725" s="152">
        <v>500</v>
      </c>
    </row>
    <row r="726" spans="1:2">
      <c r="A726" s="125" t="s">
        <v>675</v>
      </c>
      <c r="B726" s="149"/>
    </row>
    <row r="727" spans="1:2">
      <c r="A727" s="125" t="s">
        <v>676</v>
      </c>
      <c r="B727" s="149"/>
    </row>
    <row r="728" spans="1:2">
      <c r="A728" s="125" t="s">
        <v>169</v>
      </c>
      <c r="B728" s="153">
        <f>SUM(B729:B734)</f>
        <v>0</v>
      </c>
    </row>
    <row r="729" spans="1:2">
      <c r="A729" s="125" t="s">
        <v>677</v>
      </c>
      <c r="B729" s="149"/>
    </row>
    <row r="730" spans="1:2">
      <c r="A730" s="125" t="s">
        <v>678</v>
      </c>
      <c r="B730" s="149"/>
    </row>
    <row r="731" spans="1:2">
      <c r="A731" s="125" t="s">
        <v>679</v>
      </c>
      <c r="B731" s="149"/>
    </row>
    <row r="732" spans="1:2">
      <c r="A732" s="125" t="s">
        <v>680</v>
      </c>
      <c r="B732" s="149"/>
    </row>
    <row r="733" spans="1:2">
      <c r="A733" s="125" t="s">
        <v>681</v>
      </c>
      <c r="B733" s="149"/>
    </row>
    <row r="734" spans="1:2">
      <c r="A734" s="125" t="s">
        <v>682</v>
      </c>
      <c r="B734" s="149"/>
    </row>
    <row r="735" spans="1:2">
      <c r="A735" s="125" t="s">
        <v>170</v>
      </c>
      <c r="B735" s="153">
        <f>SUM(B736:B740)</f>
        <v>0</v>
      </c>
    </row>
    <row r="736" spans="1:2">
      <c r="A736" s="125" t="s">
        <v>683</v>
      </c>
      <c r="B736" s="149"/>
    </row>
    <row r="737" spans="1:2">
      <c r="A737" s="125" t="s">
        <v>684</v>
      </c>
      <c r="B737" s="149"/>
    </row>
    <row r="738" spans="1:2">
      <c r="A738" s="125" t="s">
        <v>685</v>
      </c>
      <c r="B738" s="149"/>
    </row>
    <row r="739" spans="1:2">
      <c r="A739" s="125" t="s">
        <v>686</v>
      </c>
      <c r="B739" s="149"/>
    </row>
    <row r="740" spans="1:2">
      <c r="A740" s="125" t="s">
        <v>687</v>
      </c>
      <c r="B740" s="149"/>
    </row>
    <row r="741" spans="1:2">
      <c r="A741" s="125" t="s">
        <v>171</v>
      </c>
      <c r="B741" s="153">
        <f>SUM(B742:B743)</f>
        <v>0</v>
      </c>
    </row>
    <row r="742" spans="1:2">
      <c r="A742" s="125" t="s">
        <v>688</v>
      </c>
      <c r="B742" s="149"/>
    </row>
    <row r="743" spans="1:2">
      <c r="A743" s="125" t="s">
        <v>689</v>
      </c>
      <c r="B743" s="149"/>
    </row>
    <row r="744" spans="1:2">
      <c r="A744" s="125" t="s">
        <v>172</v>
      </c>
      <c r="B744" s="153">
        <f>SUM(B745:B746)</f>
        <v>0</v>
      </c>
    </row>
    <row r="745" spans="1:2">
      <c r="A745" s="125" t="s">
        <v>690</v>
      </c>
      <c r="B745" s="149"/>
    </row>
    <row r="746" spans="1:2">
      <c r="A746" s="125" t="s">
        <v>691</v>
      </c>
      <c r="B746" s="149"/>
    </row>
    <row r="747" spans="1:2">
      <c r="A747" s="125" t="s">
        <v>173</v>
      </c>
      <c r="B747" s="149"/>
    </row>
    <row r="748" spans="1:2">
      <c r="A748" s="125" t="s">
        <v>174</v>
      </c>
      <c r="B748" s="149"/>
    </row>
    <row r="749" spans="1:2">
      <c r="A749" s="125" t="s">
        <v>175</v>
      </c>
      <c r="B749" s="153">
        <f>SUM(B750:B754)</f>
        <v>0</v>
      </c>
    </row>
    <row r="750" spans="1:2">
      <c r="A750" s="125" t="s">
        <v>692</v>
      </c>
      <c r="B750" s="149"/>
    </row>
    <row r="751" spans="1:2">
      <c r="A751" s="125" t="s">
        <v>693</v>
      </c>
      <c r="B751" s="149"/>
    </row>
    <row r="752" spans="1:2">
      <c r="A752" s="125" t="s">
        <v>694</v>
      </c>
      <c r="B752" s="149"/>
    </row>
    <row r="753" spans="1:2">
      <c r="A753" s="125" t="s">
        <v>695</v>
      </c>
      <c r="B753" s="149"/>
    </row>
    <row r="754" spans="1:2">
      <c r="A754" s="125" t="s">
        <v>696</v>
      </c>
      <c r="B754" s="149"/>
    </row>
    <row r="755" spans="1:2">
      <c r="A755" s="125" t="s">
        <v>176</v>
      </c>
      <c r="B755" s="149"/>
    </row>
    <row r="756" spans="1:2">
      <c r="A756" s="125" t="s">
        <v>177</v>
      </c>
      <c r="B756" s="149"/>
    </row>
    <row r="757" spans="1:2">
      <c r="A757" s="125" t="s">
        <v>178</v>
      </c>
      <c r="B757" s="153">
        <f>SUM(B758:B771)</f>
        <v>0</v>
      </c>
    </row>
    <row r="758" spans="1:2">
      <c r="A758" s="125" t="s">
        <v>262</v>
      </c>
      <c r="B758" s="149"/>
    </row>
    <row r="759" spans="1:2">
      <c r="A759" s="125" t="s">
        <v>263</v>
      </c>
      <c r="B759" s="149"/>
    </row>
    <row r="760" spans="1:2">
      <c r="A760" s="125" t="s">
        <v>264</v>
      </c>
      <c r="B760" s="149"/>
    </row>
    <row r="761" spans="1:2">
      <c r="A761" s="125" t="s">
        <v>697</v>
      </c>
      <c r="B761" s="149"/>
    </row>
    <row r="762" spans="1:2">
      <c r="A762" s="125" t="s">
        <v>698</v>
      </c>
      <c r="B762" s="149"/>
    </row>
    <row r="763" spans="1:2">
      <c r="A763" s="125" t="s">
        <v>699</v>
      </c>
      <c r="B763" s="149"/>
    </row>
    <row r="764" spans="1:2">
      <c r="A764" s="125" t="s">
        <v>700</v>
      </c>
      <c r="B764" s="149"/>
    </row>
    <row r="765" spans="1:2">
      <c r="A765" s="125" t="s">
        <v>701</v>
      </c>
      <c r="B765" s="149"/>
    </row>
    <row r="766" spans="1:2">
      <c r="A766" s="125" t="s">
        <v>702</v>
      </c>
      <c r="B766" s="149"/>
    </row>
    <row r="767" spans="1:2">
      <c r="A767" s="125" t="s">
        <v>703</v>
      </c>
      <c r="B767" s="149"/>
    </row>
    <row r="768" spans="1:2">
      <c r="A768" s="125" t="s">
        <v>298</v>
      </c>
      <c r="B768" s="149"/>
    </row>
    <row r="769" spans="1:2">
      <c r="A769" s="125" t="s">
        <v>704</v>
      </c>
      <c r="B769" s="149"/>
    </row>
    <row r="770" spans="1:2">
      <c r="A770" s="125" t="s">
        <v>271</v>
      </c>
      <c r="B770" s="149"/>
    </row>
    <row r="771" spans="1:2">
      <c r="A771" s="125" t="s">
        <v>705</v>
      </c>
      <c r="B771" s="149"/>
    </row>
    <row r="772" spans="1:2">
      <c r="A772" s="125" t="s">
        <v>179</v>
      </c>
      <c r="B772" s="149">
        <v>1100</v>
      </c>
    </row>
    <row r="773" s="117" customFormat="1" ht="13.8" customHeight="1" spans="1:2">
      <c r="A773" s="125" t="s">
        <v>180</v>
      </c>
      <c r="B773" s="147">
        <f>SUM(B774,B785,B786,B789,B790,B791)</f>
        <v>13267</v>
      </c>
    </row>
    <row r="774" spans="1:2">
      <c r="A774" s="125" t="s">
        <v>181</v>
      </c>
      <c r="B774" s="153">
        <f>SUM(B775:B784)</f>
        <v>6852</v>
      </c>
    </row>
    <row r="775" spans="1:2">
      <c r="A775" s="125" t="s">
        <v>262</v>
      </c>
      <c r="B775" s="150">
        <v>5802</v>
      </c>
    </row>
    <row r="776" spans="1:2">
      <c r="A776" s="125" t="s">
        <v>263</v>
      </c>
      <c r="B776" s="150">
        <v>50</v>
      </c>
    </row>
    <row r="777" spans="1:2">
      <c r="A777" s="125" t="s">
        <v>264</v>
      </c>
      <c r="B777" s="150"/>
    </row>
    <row r="778" spans="1:2">
      <c r="A778" s="125" t="s">
        <v>706</v>
      </c>
      <c r="B778" s="150">
        <v>200</v>
      </c>
    </row>
    <row r="779" spans="1:2">
      <c r="A779" s="125" t="s">
        <v>707</v>
      </c>
      <c r="B779" s="150"/>
    </row>
    <row r="780" spans="1:2">
      <c r="A780" s="125" t="s">
        <v>708</v>
      </c>
      <c r="B780" s="150"/>
    </row>
    <row r="781" spans="1:2">
      <c r="A781" s="125" t="s">
        <v>709</v>
      </c>
      <c r="B781" s="150"/>
    </row>
    <row r="782" spans="1:2">
      <c r="A782" s="125" t="s">
        <v>710</v>
      </c>
      <c r="B782" s="150"/>
    </row>
    <row r="783" spans="1:2">
      <c r="A783" s="125" t="s">
        <v>711</v>
      </c>
      <c r="B783" s="150"/>
    </row>
    <row r="784" spans="1:2">
      <c r="A784" s="125" t="s">
        <v>712</v>
      </c>
      <c r="B784" s="150">
        <v>800</v>
      </c>
    </row>
    <row r="785" spans="1:2">
      <c r="A785" s="125" t="s">
        <v>182</v>
      </c>
      <c r="B785" s="154"/>
    </row>
    <row r="786" spans="1:2">
      <c r="A786" s="125" t="s">
        <v>183</v>
      </c>
      <c r="B786" s="153">
        <f>SUM(B787:B788)</f>
        <v>1550</v>
      </c>
    </row>
    <row r="787" spans="1:2">
      <c r="A787" s="125" t="s">
        <v>713</v>
      </c>
      <c r="B787" s="150">
        <v>800</v>
      </c>
    </row>
    <row r="788" spans="1:2">
      <c r="A788" s="125" t="s">
        <v>714</v>
      </c>
      <c r="B788" s="150">
        <v>750</v>
      </c>
    </row>
    <row r="789" spans="1:2">
      <c r="A789" s="125" t="s">
        <v>184</v>
      </c>
      <c r="B789" s="154">
        <v>4292</v>
      </c>
    </row>
    <row r="790" spans="1:2">
      <c r="A790" s="125" t="s">
        <v>185</v>
      </c>
      <c r="B790" s="154">
        <v>528</v>
      </c>
    </row>
    <row r="791" spans="1:2">
      <c r="A791" s="125" t="s">
        <v>186</v>
      </c>
      <c r="B791" s="154">
        <v>45</v>
      </c>
    </row>
    <row r="792" spans="1:2">
      <c r="A792" s="125" t="s">
        <v>187</v>
      </c>
      <c r="B792" s="147">
        <f>SUM(B793,B819,B844,B872,B883,B890,B897,B900)</f>
        <v>52316</v>
      </c>
    </row>
    <row r="793" spans="1:2">
      <c r="A793" s="125" t="s">
        <v>188</v>
      </c>
      <c r="B793" s="153">
        <f>SUM(B794:B818)</f>
        <v>18575</v>
      </c>
    </row>
    <row r="794" spans="1:2">
      <c r="A794" s="125" t="s">
        <v>262</v>
      </c>
      <c r="B794" s="150">
        <v>3923</v>
      </c>
    </row>
    <row r="795" spans="1:2">
      <c r="A795" s="125" t="s">
        <v>263</v>
      </c>
      <c r="B795" s="150">
        <v>30</v>
      </c>
    </row>
    <row r="796" spans="1:2">
      <c r="A796" s="125" t="s">
        <v>264</v>
      </c>
      <c r="B796" s="150"/>
    </row>
    <row r="797" spans="1:2">
      <c r="A797" s="125" t="s">
        <v>271</v>
      </c>
      <c r="B797" s="150"/>
    </row>
    <row r="798" spans="1:2">
      <c r="A798" s="125" t="s">
        <v>715</v>
      </c>
      <c r="B798" s="150"/>
    </row>
    <row r="799" spans="1:2">
      <c r="A799" s="125" t="s">
        <v>716</v>
      </c>
      <c r="B799" s="150">
        <v>980</v>
      </c>
    </row>
    <row r="800" spans="1:2">
      <c r="A800" s="125" t="s">
        <v>717</v>
      </c>
      <c r="B800" s="150">
        <v>797</v>
      </c>
    </row>
    <row r="801" spans="1:2">
      <c r="A801" s="125" t="s">
        <v>718</v>
      </c>
      <c r="B801" s="150">
        <v>5</v>
      </c>
    </row>
    <row r="802" spans="1:2">
      <c r="A802" s="125" t="s">
        <v>719</v>
      </c>
      <c r="B802" s="150">
        <v>20</v>
      </c>
    </row>
    <row r="803" spans="1:2">
      <c r="A803" s="125" t="s">
        <v>720</v>
      </c>
      <c r="B803" s="150"/>
    </row>
    <row r="804" spans="1:2">
      <c r="A804" s="125" t="s">
        <v>721</v>
      </c>
      <c r="B804" s="150"/>
    </row>
    <row r="805" spans="1:2">
      <c r="A805" s="125" t="s">
        <v>722</v>
      </c>
      <c r="B805" s="150"/>
    </row>
    <row r="806" spans="1:2">
      <c r="A806" s="125" t="s">
        <v>723</v>
      </c>
      <c r="B806" s="150"/>
    </row>
    <row r="807" spans="1:2">
      <c r="A807" s="125" t="s">
        <v>724</v>
      </c>
      <c r="B807" s="150"/>
    </row>
    <row r="808" spans="1:2">
      <c r="A808" s="125" t="s">
        <v>725</v>
      </c>
      <c r="B808" s="150"/>
    </row>
    <row r="809" spans="1:2">
      <c r="A809" s="125" t="s">
        <v>726</v>
      </c>
      <c r="B809" s="150">
        <v>1200</v>
      </c>
    </row>
    <row r="810" spans="1:2">
      <c r="A810" s="125" t="s">
        <v>727</v>
      </c>
      <c r="B810" s="150"/>
    </row>
    <row r="811" spans="1:2">
      <c r="A811" s="125" t="s">
        <v>728</v>
      </c>
      <c r="B811" s="150"/>
    </row>
    <row r="812" spans="1:2">
      <c r="A812" s="125" t="s">
        <v>729</v>
      </c>
      <c r="B812" s="150"/>
    </row>
    <row r="813" spans="1:2">
      <c r="A813" s="125" t="s">
        <v>730</v>
      </c>
      <c r="B813" s="150"/>
    </row>
    <row r="814" spans="1:2">
      <c r="A814" s="125" t="s">
        <v>731</v>
      </c>
      <c r="B814" s="150"/>
    </row>
    <row r="815" spans="1:2">
      <c r="A815" s="125" t="s">
        <v>732</v>
      </c>
      <c r="B815" s="150"/>
    </row>
    <row r="816" spans="1:2">
      <c r="A816" s="125" t="s">
        <v>733</v>
      </c>
      <c r="B816" s="150">
        <v>21</v>
      </c>
    </row>
    <row r="817" spans="1:2">
      <c r="A817" s="125" t="s">
        <v>734</v>
      </c>
      <c r="B817" s="150">
        <v>11599</v>
      </c>
    </row>
    <row r="818" spans="1:2">
      <c r="A818" s="125" t="s">
        <v>735</v>
      </c>
      <c r="B818" s="152"/>
    </row>
    <row r="819" spans="1:2">
      <c r="A819" s="125" t="s">
        <v>189</v>
      </c>
      <c r="B819" s="153">
        <f>SUM(B820:B843)</f>
        <v>1943</v>
      </c>
    </row>
    <row r="820" spans="1:2">
      <c r="A820" s="125" t="s">
        <v>262</v>
      </c>
      <c r="B820" s="150">
        <v>1729</v>
      </c>
    </row>
    <row r="821" spans="1:2">
      <c r="A821" s="125" t="s">
        <v>263</v>
      </c>
      <c r="B821" s="150"/>
    </row>
    <row r="822" spans="1:2">
      <c r="A822" s="125" t="s">
        <v>264</v>
      </c>
      <c r="B822" s="150"/>
    </row>
    <row r="823" spans="1:2">
      <c r="A823" s="125" t="s">
        <v>736</v>
      </c>
      <c r="B823" s="150"/>
    </row>
    <row r="824" spans="1:2">
      <c r="A824" s="125" t="s">
        <v>737</v>
      </c>
      <c r="B824" s="150">
        <v>100</v>
      </c>
    </row>
    <row r="825" spans="1:2">
      <c r="A825" s="125" t="s">
        <v>738</v>
      </c>
      <c r="B825" s="150"/>
    </row>
    <row r="826" spans="1:2">
      <c r="A826" s="125" t="s">
        <v>739</v>
      </c>
      <c r="B826" s="150">
        <v>8</v>
      </c>
    </row>
    <row r="827" spans="1:2">
      <c r="A827" s="125" t="s">
        <v>740</v>
      </c>
      <c r="B827" s="150"/>
    </row>
    <row r="828" spans="1:2">
      <c r="A828" s="125" t="s">
        <v>741</v>
      </c>
      <c r="B828" s="150"/>
    </row>
    <row r="829" spans="1:2">
      <c r="A829" s="125" t="s">
        <v>742</v>
      </c>
      <c r="B829" s="150">
        <v>2</v>
      </c>
    </row>
    <row r="830" spans="1:2">
      <c r="A830" s="125" t="s">
        <v>743</v>
      </c>
      <c r="B830" s="150">
        <v>4</v>
      </c>
    </row>
    <row r="831" spans="1:2">
      <c r="A831" s="125" t="s">
        <v>744</v>
      </c>
      <c r="B831" s="150"/>
    </row>
    <row r="832" spans="1:2">
      <c r="A832" s="125" t="s">
        <v>745</v>
      </c>
      <c r="B832" s="150"/>
    </row>
    <row r="833" spans="1:2">
      <c r="A833" s="125" t="s">
        <v>746</v>
      </c>
      <c r="B833" s="150"/>
    </row>
    <row r="834" spans="1:2">
      <c r="A834" s="125" t="s">
        <v>747</v>
      </c>
      <c r="B834" s="150">
        <v>100</v>
      </c>
    </row>
    <row r="835" spans="1:2">
      <c r="A835" s="125" t="s">
        <v>748</v>
      </c>
      <c r="B835" s="150"/>
    </row>
    <row r="836" spans="1:2">
      <c r="A836" s="125" t="s">
        <v>749</v>
      </c>
      <c r="B836" s="150"/>
    </row>
    <row r="837" spans="1:2">
      <c r="A837" s="125" t="s">
        <v>750</v>
      </c>
      <c r="B837" s="150"/>
    </row>
    <row r="838" spans="1:2">
      <c r="A838" s="125" t="s">
        <v>751</v>
      </c>
      <c r="B838" s="150"/>
    </row>
    <row r="839" spans="1:2">
      <c r="A839" s="125" t="s">
        <v>752</v>
      </c>
      <c r="B839" s="150"/>
    </row>
    <row r="840" spans="1:2">
      <c r="A840" s="125" t="s">
        <v>753</v>
      </c>
      <c r="B840" s="150"/>
    </row>
    <row r="841" spans="1:2">
      <c r="A841" s="125" t="s">
        <v>754</v>
      </c>
      <c r="B841" s="150"/>
    </row>
    <row r="842" spans="1:2">
      <c r="A842" s="125" t="s">
        <v>721</v>
      </c>
      <c r="B842" s="150"/>
    </row>
    <row r="843" spans="1:2">
      <c r="A843" s="125" t="s">
        <v>755</v>
      </c>
      <c r="B843" s="150"/>
    </row>
    <row r="844" spans="1:2">
      <c r="A844" s="125" t="s">
        <v>190</v>
      </c>
      <c r="B844" s="153">
        <f>SUM(B845:B871)</f>
        <v>18754</v>
      </c>
    </row>
    <row r="845" spans="1:2">
      <c r="A845" s="125" t="s">
        <v>262</v>
      </c>
      <c r="B845" s="150">
        <v>2489</v>
      </c>
    </row>
    <row r="846" spans="1:2">
      <c r="A846" s="125" t="s">
        <v>263</v>
      </c>
      <c r="B846" s="150"/>
    </row>
    <row r="847" spans="1:2">
      <c r="A847" s="125" t="s">
        <v>264</v>
      </c>
      <c r="B847" s="150"/>
    </row>
    <row r="848" spans="1:2">
      <c r="A848" s="125" t="s">
        <v>756</v>
      </c>
      <c r="B848" s="150">
        <v>100</v>
      </c>
    </row>
    <row r="849" spans="1:2">
      <c r="A849" s="125" t="s">
        <v>757</v>
      </c>
      <c r="B849" s="150">
        <v>6521</v>
      </c>
    </row>
    <row r="850" spans="1:2">
      <c r="A850" s="125" t="s">
        <v>758</v>
      </c>
      <c r="B850" s="150"/>
    </row>
    <row r="851" spans="1:2">
      <c r="A851" s="125" t="s">
        <v>759</v>
      </c>
      <c r="B851" s="150"/>
    </row>
    <row r="852" spans="1:2">
      <c r="A852" s="125" t="s">
        <v>760</v>
      </c>
      <c r="B852" s="150">
        <v>180</v>
      </c>
    </row>
    <row r="853" spans="1:2">
      <c r="A853" s="125" t="s">
        <v>761</v>
      </c>
      <c r="B853" s="150"/>
    </row>
    <row r="854" spans="1:2">
      <c r="A854" s="125" t="s">
        <v>762</v>
      </c>
      <c r="B854" s="150"/>
    </row>
    <row r="855" spans="1:2">
      <c r="A855" s="125" t="s">
        <v>763</v>
      </c>
      <c r="B855" s="150">
        <v>20</v>
      </c>
    </row>
    <row r="856" spans="1:2">
      <c r="A856" s="125" t="s">
        <v>764</v>
      </c>
      <c r="B856" s="150"/>
    </row>
    <row r="857" spans="1:2">
      <c r="A857" s="125" t="s">
        <v>765</v>
      </c>
      <c r="B857" s="150">
        <v>310</v>
      </c>
    </row>
    <row r="858" spans="1:2">
      <c r="A858" s="125" t="s">
        <v>766</v>
      </c>
      <c r="B858" s="150"/>
    </row>
    <row r="859" spans="1:2">
      <c r="A859" s="125" t="s">
        <v>767</v>
      </c>
      <c r="B859" s="150"/>
    </row>
    <row r="860" spans="1:2">
      <c r="A860" s="125" t="s">
        <v>768</v>
      </c>
      <c r="B860" s="150">
        <v>7939</v>
      </c>
    </row>
    <row r="861" spans="1:2">
      <c r="A861" s="125" t="s">
        <v>769</v>
      </c>
      <c r="B861" s="150"/>
    </row>
    <row r="862" spans="1:2">
      <c r="A862" s="125" t="s">
        <v>770</v>
      </c>
      <c r="B862" s="150"/>
    </row>
    <row r="863" spans="1:2">
      <c r="A863" s="125" t="s">
        <v>771</v>
      </c>
      <c r="B863" s="150"/>
    </row>
    <row r="864" spans="1:2">
      <c r="A864" s="125" t="s">
        <v>772</v>
      </c>
      <c r="B864" s="150"/>
    </row>
    <row r="865" spans="1:2">
      <c r="A865" s="125" t="s">
        <v>773</v>
      </c>
      <c r="B865" s="150"/>
    </row>
    <row r="866" spans="1:2">
      <c r="A866" s="125" t="s">
        <v>748</v>
      </c>
      <c r="B866" s="150"/>
    </row>
    <row r="867" spans="1:2">
      <c r="A867" s="125" t="s">
        <v>774</v>
      </c>
      <c r="B867" s="150">
        <v>315</v>
      </c>
    </row>
    <row r="868" spans="1:2">
      <c r="A868" s="125" t="s">
        <v>775</v>
      </c>
      <c r="B868" s="150">
        <v>350</v>
      </c>
    </row>
    <row r="869" spans="1:2">
      <c r="A869" s="125" t="s">
        <v>776</v>
      </c>
      <c r="B869" s="150"/>
    </row>
    <row r="870" spans="1:2">
      <c r="A870" s="125" t="s">
        <v>777</v>
      </c>
      <c r="B870" s="152"/>
    </row>
    <row r="871" spans="1:2">
      <c r="A871" s="125" t="s">
        <v>778</v>
      </c>
      <c r="B871" s="152">
        <v>530</v>
      </c>
    </row>
    <row r="872" spans="1:2">
      <c r="A872" s="125" t="s">
        <v>191</v>
      </c>
      <c r="B872" s="153">
        <f>SUM(B873:B882)</f>
        <v>7252</v>
      </c>
    </row>
    <row r="873" spans="1:2">
      <c r="A873" s="125" t="s">
        <v>262</v>
      </c>
      <c r="B873" s="150">
        <v>253</v>
      </c>
    </row>
    <row r="874" spans="1:2">
      <c r="A874" s="125" t="s">
        <v>263</v>
      </c>
      <c r="B874" s="150">
        <v>210</v>
      </c>
    </row>
    <row r="875" spans="1:2">
      <c r="A875" s="125" t="s">
        <v>264</v>
      </c>
      <c r="B875" s="150"/>
    </row>
    <row r="876" spans="1:2">
      <c r="A876" s="125" t="s">
        <v>779</v>
      </c>
      <c r="B876" s="150"/>
    </row>
    <row r="877" spans="1:2">
      <c r="A877" s="125" t="s">
        <v>780</v>
      </c>
      <c r="B877" s="150">
        <v>600</v>
      </c>
    </row>
    <row r="878" spans="1:2">
      <c r="A878" s="125" t="s">
        <v>781</v>
      </c>
      <c r="B878" s="150">
        <v>930</v>
      </c>
    </row>
    <row r="879" spans="1:2">
      <c r="A879" s="125" t="s">
        <v>782</v>
      </c>
      <c r="B879" s="150">
        <v>360</v>
      </c>
    </row>
    <row r="880" spans="1:2">
      <c r="A880" s="125" t="s">
        <v>783</v>
      </c>
      <c r="B880" s="150"/>
    </row>
    <row r="881" spans="1:2">
      <c r="A881" s="125" t="s">
        <v>784</v>
      </c>
      <c r="B881" s="150"/>
    </row>
    <row r="882" spans="1:2">
      <c r="A882" s="125" t="s">
        <v>785</v>
      </c>
      <c r="B882" s="150">
        <v>4899</v>
      </c>
    </row>
    <row r="883" spans="1:2">
      <c r="A883" s="125" t="s">
        <v>192</v>
      </c>
      <c r="B883" s="153">
        <f>SUM(B884:B889)</f>
        <v>3514</v>
      </c>
    </row>
    <row r="884" spans="1:2">
      <c r="A884" s="125" t="s">
        <v>786</v>
      </c>
      <c r="B884" s="152">
        <v>25</v>
      </c>
    </row>
    <row r="885" spans="1:2">
      <c r="A885" s="125" t="s">
        <v>787</v>
      </c>
      <c r="B885" s="152"/>
    </row>
    <row r="886" spans="1:2">
      <c r="A886" s="125" t="s">
        <v>788</v>
      </c>
      <c r="B886" s="152">
        <v>3479</v>
      </c>
    </row>
    <row r="887" spans="1:2">
      <c r="A887" s="125" t="s">
        <v>789</v>
      </c>
      <c r="B887" s="152"/>
    </row>
    <row r="888" spans="1:2">
      <c r="A888" s="125" t="s">
        <v>790</v>
      </c>
      <c r="B888" s="152"/>
    </row>
    <row r="889" spans="1:2">
      <c r="A889" s="125" t="s">
        <v>791</v>
      </c>
      <c r="B889" s="150">
        <v>10</v>
      </c>
    </row>
    <row r="890" spans="1:2">
      <c r="A890" s="125" t="s">
        <v>193</v>
      </c>
      <c r="B890" s="153">
        <f>SUM(B891:B896)</f>
        <v>2278</v>
      </c>
    </row>
    <row r="891" spans="1:2">
      <c r="A891" s="125" t="s">
        <v>792</v>
      </c>
      <c r="B891" s="149"/>
    </row>
    <row r="892" spans="1:2">
      <c r="A892" s="125" t="s">
        <v>793</v>
      </c>
      <c r="B892" s="154"/>
    </row>
    <row r="893" spans="1:2">
      <c r="A893" s="125" t="s">
        <v>794</v>
      </c>
      <c r="B893" s="150">
        <v>2103</v>
      </c>
    </row>
    <row r="894" spans="1:2">
      <c r="A894" s="125" t="s">
        <v>795</v>
      </c>
      <c r="B894" s="150">
        <v>175</v>
      </c>
    </row>
    <row r="895" spans="1:2">
      <c r="A895" s="125" t="s">
        <v>796</v>
      </c>
      <c r="B895" s="152"/>
    </row>
    <row r="896" spans="1:2">
      <c r="A896" s="125" t="s">
        <v>797</v>
      </c>
      <c r="B896" s="152"/>
    </row>
    <row r="897" spans="1:2">
      <c r="A897" s="125" t="s">
        <v>194</v>
      </c>
      <c r="B897" s="153">
        <f>SUM(B898:B899)</f>
        <v>0</v>
      </c>
    </row>
    <row r="898" spans="1:2">
      <c r="A898" s="125" t="s">
        <v>798</v>
      </c>
      <c r="B898" s="149"/>
    </row>
    <row r="899" spans="1:2">
      <c r="A899" s="125" t="s">
        <v>799</v>
      </c>
      <c r="B899" s="149"/>
    </row>
    <row r="900" spans="1:2">
      <c r="A900" s="125" t="s">
        <v>195</v>
      </c>
      <c r="B900" s="153">
        <f>SUM(B901:B902)</f>
        <v>0</v>
      </c>
    </row>
    <row r="901" spans="1:2">
      <c r="A901" s="125" t="s">
        <v>800</v>
      </c>
      <c r="B901" s="149"/>
    </row>
    <row r="902" spans="1:2">
      <c r="A902" s="125" t="s">
        <v>801</v>
      </c>
      <c r="B902" s="149"/>
    </row>
    <row r="903" spans="1:2">
      <c r="A903" s="126" t="s">
        <v>196</v>
      </c>
      <c r="B903" s="147">
        <f>SUM(B904,B927,B937,B947,B952,B959,B964)</f>
        <v>9617</v>
      </c>
    </row>
    <row r="904" spans="1:2">
      <c r="A904" s="125" t="s">
        <v>197</v>
      </c>
      <c r="B904" s="153">
        <f>SUM(B905:B926)</f>
        <v>9224</v>
      </c>
    </row>
    <row r="905" spans="1:2">
      <c r="A905" s="125" t="s">
        <v>262</v>
      </c>
      <c r="B905" s="150">
        <v>2600</v>
      </c>
    </row>
    <row r="906" spans="1:2">
      <c r="A906" s="125" t="s">
        <v>263</v>
      </c>
      <c r="B906" s="150"/>
    </row>
    <row r="907" spans="1:2">
      <c r="A907" s="125" t="s">
        <v>264</v>
      </c>
      <c r="B907" s="150"/>
    </row>
    <row r="908" spans="1:2">
      <c r="A908" s="125" t="s">
        <v>802</v>
      </c>
      <c r="B908" s="150">
        <v>4400</v>
      </c>
    </row>
    <row r="909" spans="1:2">
      <c r="A909" s="125" t="s">
        <v>803</v>
      </c>
      <c r="B909" s="150">
        <v>566</v>
      </c>
    </row>
    <row r="910" spans="1:2">
      <c r="A910" s="125" t="s">
        <v>804</v>
      </c>
      <c r="B910" s="150"/>
    </row>
    <row r="911" spans="1:2">
      <c r="A911" s="125" t="s">
        <v>805</v>
      </c>
      <c r="B911" s="150"/>
    </row>
    <row r="912" spans="1:2">
      <c r="A912" s="125" t="s">
        <v>806</v>
      </c>
      <c r="B912" s="150"/>
    </row>
    <row r="913" spans="1:2">
      <c r="A913" s="125" t="s">
        <v>807</v>
      </c>
      <c r="B913" s="150"/>
    </row>
    <row r="914" spans="1:2">
      <c r="A914" s="125" t="s">
        <v>808</v>
      </c>
      <c r="B914" s="150"/>
    </row>
    <row r="915" spans="1:2">
      <c r="A915" s="125" t="s">
        <v>809</v>
      </c>
      <c r="B915" s="150"/>
    </row>
    <row r="916" spans="1:2">
      <c r="A916" s="125" t="s">
        <v>810</v>
      </c>
      <c r="B916" s="150"/>
    </row>
    <row r="917" spans="1:2">
      <c r="A917" s="125" t="s">
        <v>811</v>
      </c>
      <c r="B917" s="150"/>
    </row>
    <row r="918" spans="1:2">
      <c r="A918" s="125" t="s">
        <v>812</v>
      </c>
      <c r="B918" s="150"/>
    </row>
    <row r="919" spans="1:2">
      <c r="A919" s="125" t="s">
        <v>813</v>
      </c>
      <c r="B919" s="150"/>
    </row>
    <row r="920" spans="1:2">
      <c r="A920" s="125" t="s">
        <v>814</v>
      </c>
      <c r="B920" s="150"/>
    </row>
    <row r="921" spans="1:2">
      <c r="A921" s="125" t="s">
        <v>815</v>
      </c>
      <c r="B921" s="150"/>
    </row>
    <row r="922" spans="1:2">
      <c r="A922" s="125" t="s">
        <v>816</v>
      </c>
      <c r="B922" s="150"/>
    </row>
    <row r="923" spans="1:2">
      <c r="A923" s="125" t="s">
        <v>817</v>
      </c>
      <c r="B923" s="150">
        <v>15</v>
      </c>
    </row>
    <row r="924" spans="1:2">
      <c r="A924" s="125" t="s">
        <v>818</v>
      </c>
      <c r="B924" s="150"/>
    </row>
    <row r="925" spans="1:2">
      <c r="A925" s="125" t="s">
        <v>819</v>
      </c>
      <c r="B925" s="150"/>
    </row>
    <row r="926" spans="1:2">
      <c r="A926" s="125" t="s">
        <v>820</v>
      </c>
      <c r="B926" s="150">
        <v>1643</v>
      </c>
    </row>
    <row r="927" spans="1:2">
      <c r="A927" s="125" t="s">
        <v>198</v>
      </c>
      <c r="B927" s="153">
        <f>SUM(B928:B936)</f>
        <v>193</v>
      </c>
    </row>
    <row r="928" spans="1:2">
      <c r="A928" s="125" t="s">
        <v>262</v>
      </c>
      <c r="B928" s="152">
        <v>25</v>
      </c>
    </row>
    <row r="929" spans="1:2">
      <c r="A929" s="125" t="s">
        <v>263</v>
      </c>
      <c r="B929" s="152">
        <v>8</v>
      </c>
    </row>
    <row r="930" spans="1:2">
      <c r="A930" s="125" t="s">
        <v>264</v>
      </c>
      <c r="B930" s="152"/>
    </row>
    <row r="931" spans="1:2">
      <c r="A931" s="125" t="s">
        <v>821</v>
      </c>
      <c r="B931" s="152"/>
    </row>
    <row r="932" spans="1:2">
      <c r="A932" s="125" t="s">
        <v>822</v>
      </c>
      <c r="B932" s="152"/>
    </row>
    <row r="933" spans="1:2">
      <c r="A933" s="125" t="s">
        <v>823</v>
      </c>
      <c r="B933" s="152">
        <v>160</v>
      </c>
    </row>
    <row r="934" spans="1:2">
      <c r="A934" s="125" t="s">
        <v>824</v>
      </c>
      <c r="B934" s="152"/>
    </row>
    <row r="935" spans="1:2">
      <c r="A935" s="125" t="s">
        <v>825</v>
      </c>
      <c r="B935" s="152"/>
    </row>
    <row r="936" spans="1:2">
      <c r="A936" s="125" t="s">
        <v>826</v>
      </c>
      <c r="B936" s="152"/>
    </row>
    <row r="937" spans="1:2">
      <c r="A937" s="125" t="s">
        <v>199</v>
      </c>
      <c r="B937" s="153">
        <f>SUM(B938:B946)</f>
        <v>0</v>
      </c>
    </row>
    <row r="938" spans="1:2">
      <c r="A938" s="125" t="s">
        <v>262</v>
      </c>
      <c r="B938" s="149"/>
    </row>
    <row r="939" spans="1:2">
      <c r="A939" s="125" t="s">
        <v>263</v>
      </c>
      <c r="B939" s="149"/>
    </row>
    <row r="940" spans="1:2">
      <c r="A940" s="125" t="s">
        <v>264</v>
      </c>
      <c r="B940" s="149"/>
    </row>
    <row r="941" spans="1:2">
      <c r="A941" s="125" t="s">
        <v>827</v>
      </c>
      <c r="B941" s="149"/>
    </row>
    <row r="942" spans="1:2">
      <c r="A942" s="125" t="s">
        <v>828</v>
      </c>
      <c r="B942" s="149"/>
    </row>
    <row r="943" spans="1:2">
      <c r="A943" s="125" t="s">
        <v>829</v>
      </c>
      <c r="B943" s="149"/>
    </row>
    <row r="944" spans="1:2">
      <c r="A944" s="125" t="s">
        <v>830</v>
      </c>
      <c r="B944" s="149"/>
    </row>
    <row r="945" spans="1:2">
      <c r="A945" s="125" t="s">
        <v>831</v>
      </c>
      <c r="B945" s="149"/>
    </row>
    <row r="946" spans="1:2">
      <c r="A946" s="125" t="s">
        <v>832</v>
      </c>
      <c r="B946" s="149"/>
    </row>
    <row r="947" spans="1:2">
      <c r="A947" s="125" t="s">
        <v>200</v>
      </c>
      <c r="B947" s="153">
        <f>SUM(B948:B951)</f>
        <v>0</v>
      </c>
    </row>
    <row r="948" spans="1:2">
      <c r="A948" s="125" t="s">
        <v>833</v>
      </c>
      <c r="B948" s="149"/>
    </row>
    <row r="949" spans="1:2">
      <c r="A949" s="125" t="s">
        <v>834</v>
      </c>
      <c r="B949" s="149"/>
    </row>
    <row r="950" spans="1:2">
      <c r="A950" s="125" t="s">
        <v>835</v>
      </c>
      <c r="B950" s="149"/>
    </row>
    <row r="951" spans="1:2">
      <c r="A951" s="125" t="s">
        <v>836</v>
      </c>
      <c r="B951" s="149"/>
    </row>
    <row r="952" spans="1:2">
      <c r="A952" s="125" t="s">
        <v>201</v>
      </c>
      <c r="B952" s="153">
        <f>SUM(B953:B958)</f>
        <v>0</v>
      </c>
    </row>
    <row r="953" spans="1:2">
      <c r="A953" s="125" t="s">
        <v>262</v>
      </c>
      <c r="B953" s="149"/>
    </row>
    <row r="954" spans="1:2">
      <c r="A954" s="125" t="s">
        <v>263</v>
      </c>
      <c r="B954" s="149"/>
    </row>
    <row r="955" spans="1:2">
      <c r="A955" s="125" t="s">
        <v>264</v>
      </c>
      <c r="B955" s="149"/>
    </row>
    <row r="956" spans="1:2">
      <c r="A956" s="125" t="s">
        <v>825</v>
      </c>
      <c r="B956" s="149"/>
    </row>
    <row r="957" spans="1:2">
      <c r="A957" s="125" t="s">
        <v>837</v>
      </c>
      <c r="B957" s="149"/>
    </row>
    <row r="958" spans="1:2">
      <c r="A958" s="125" t="s">
        <v>838</v>
      </c>
      <c r="B958" s="149"/>
    </row>
    <row r="959" spans="1:2">
      <c r="A959" s="125" t="s">
        <v>202</v>
      </c>
      <c r="B959" s="153">
        <f>SUM(B960:B963)</f>
        <v>0</v>
      </c>
    </row>
    <row r="960" spans="1:2">
      <c r="A960" s="125" t="s">
        <v>839</v>
      </c>
      <c r="B960" s="149"/>
    </row>
    <row r="961" spans="1:2">
      <c r="A961" s="125" t="s">
        <v>840</v>
      </c>
      <c r="B961" s="149"/>
    </row>
    <row r="962" spans="1:2">
      <c r="A962" s="125" t="s">
        <v>841</v>
      </c>
      <c r="B962" s="149"/>
    </row>
    <row r="963" spans="1:2">
      <c r="A963" s="125" t="s">
        <v>842</v>
      </c>
      <c r="B963" s="149"/>
    </row>
    <row r="964" spans="1:2">
      <c r="A964" s="125" t="s">
        <v>203</v>
      </c>
      <c r="B964" s="153">
        <f>SUM(B965:B966)</f>
        <v>200</v>
      </c>
    </row>
    <row r="965" spans="1:2">
      <c r="A965" s="125" t="s">
        <v>843</v>
      </c>
      <c r="B965" s="149"/>
    </row>
    <row r="966" spans="1:2">
      <c r="A966" s="125" t="s">
        <v>844</v>
      </c>
      <c r="B966" s="152">
        <v>200</v>
      </c>
    </row>
    <row r="967" spans="1:2">
      <c r="A967" s="125" t="s">
        <v>204</v>
      </c>
      <c r="B967" s="147">
        <f>SUM(B968,B978,B994,B999,B1010,B1017,B1025)</f>
        <v>1190</v>
      </c>
    </row>
    <row r="968" spans="1:2">
      <c r="A968" s="125" t="s">
        <v>205</v>
      </c>
      <c r="B968" s="153">
        <f>SUM(B969:B977)</f>
        <v>464</v>
      </c>
    </row>
    <row r="969" spans="1:2">
      <c r="A969" s="125" t="s">
        <v>262</v>
      </c>
      <c r="B969" s="149"/>
    </row>
    <row r="970" spans="1:2">
      <c r="A970" s="125" t="s">
        <v>263</v>
      </c>
      <c r="B970" s="149"/>
    </row>
    <row r="971" spans="1:2">
      <c r="A971" s="125" t="s">
        <v>264</v>
      </c>
      <c r="B971" s="149"/>
    </row>
    <row r="972" spans="1:2">
      <c r="A972" s="125" t="s">
        <v>845</v>
      </c>
      <c r="B972" s="149"/>
    </row>
    <row r="973" spans="1:2">
      <c r="A973" s="125" t="s">
        <v>846</v>
      </c>
      <c r="B973" s="149"/>
    </row>
    <row r="974" spans="1:2">
      <c r="A974" s="125" t="s">
        <v>847</v>
      </c>
      <c r="B974" s="149"/>
    </row>
    <row r="975" spans="1:2">
      <c r="A975" s="125" t="s">
        <v>848</v>
      </c>
      <c r="B975" s="149"/>
    </row>
    <row r="976" spans="1:2">
      <c r="A976" s="125" t="s">
        <v>849</v>
      </c>
      <c r="B976" s="149"/>
    </row>
    <row r="977" spans="1:2">
      <c r="A977" s="125" t="s">
        <v>850</v>
      </c>
      <c r="B977" s="150">
        <v>464</v>
      </c>
    </row>
    <row r="978" spans="1:2">
      <c r="A978" s="125" t="s">
        <v>206</v>
      </c>
      <c r="B978" s="153">
        <f>SUM(B979:B993)</f>
        <v>0</v>
      </c>
    </row>
    <row r="979" spans="1:2">
      <c r="A979" s="125" t="s">
        <v>262</v>
      </c>
      <c r="B979" s="149"/>
    </row>
    <row r="980" spans="1:2">
      <c r="A980" s="125" t="s">
        <v>263</v>
      </c>
      <c r="B980" s="149"/>
    </row>
    <row r="981" spans="1:2">
      <c r="A981" s="125" t="s">
        <v>264</v>
      </c>
      <c r="B981" s="149"/>
    </row>
    <row r="982" spans="1:2">
      <c r="A982" s="125" t="s">
        <v>851</v>
      </c>
      <c r="B982" s="149"/>
    </row>
    <row r="983" spans="1:2">
      <c r="A983" s="125" t="s">
        <v>852</v>
      </c>
      <c r="B983" s="149"/>
    </row>
    <row r="984" spans="1:2">
      <c r="A984" s="125" t="s">
        <v>853</v>
      </c>
      <c r="B984" s="149"/>
    </row>
    <row r="985" spans="1:2">
      <c r="A985" s="125" t="s">
        <v>854</v>
      </c>
      <c r="B985" s="149"/>
    </row>
    <row r="986" spans="1:2">
      <c r="A986" s="125" t="s">
        <v>855</v>
      </c>
      <c r="B986" s="149"/>
    </row>
    <row r="987" spans="1:2">
      <c r="A987" s="125" t="s">
        <v>856</v>
      </c>
      <c r="B987" s="149"/>
    </row>
    <row r="988" spans="1:2">
      <c r="A988" s="125" t="s">
        <v>857</v>
      </c>
      <c r="B988" s="149"/>
    </row>
    <row r="989" spans="1:2">
      <c r="A989" s="125" t="s">
        <v>858</v>
      </c>
      <c r="B989" s="149"/>
    </row>
    <row r="990" spans="1:2">
      <c r="A990" s="125" t="s">
        <v>859</v>
      </c>
      <c r="B990" s="149"/>
    </row>
    <row r="991" spans="1:2">
      <c r="A991" s="125" t="s">
        <v>860</v>
      </c>
      <c r="B991" s="149"/>
    </row>
    <row r="992" spans="1:2">
      <c r="A992" s="125" t="s">
        <v>861</v>
      </c>
      <c r="B992" s="149"/>
    </row>
    <row r="993" spans="1:2">
      <c r="A993" s="125" t="s">
        <v>862</v>
      </c>
      <c r="B993" s="149"/>
    </row>
    <row r="994" spans="1:2">
      <c r="A994" s="125" t="s">
        <v>207</v>
      </c>
      <c r="B994" s="153">
        <f>SUM(B995:B998)</f>
        <v>0</v>
      </c>
    </row>
    <row r="995" spans="1:2">
      <c r="A995" s="125" t="s">
        <v>262</v>
      </c>
      <c r="B995" s="149"/>
    </row>
    <row r="996" spans="1:2">
      <c r="A996" s="125" t="s">
        <v>263</v>
      </c>
      <c r="B996" s="149"/>
    </row>
    <row r="997" spans="1:2">
      <c r="A997" s="125" t="s">
        <v>264</v>
      </c>
      <c r="B997" s="149"/>
    </row>
    <row r="998" spans="1:2">
      <c r="A998" s="125" t="s">
        <v>863</v>
      </c>
      <c r="B998" s="149"/>
    </row>
    <row r="999" spans="1:2">
      <c r="A999" s="125" t="s">
        <v>208</v>
      </c>
      <c r="B999" s="153">
        <f>SUM(B1000:B1009)</f>
        <v>551</v>
      </c>
    </row>
    <row r="1000" spans="1:2">
      <c r="A1000" s="125" t="s">
        <v>262</v>
      </c>
      <c r="B1000" s="150">
        <v>502</v>
      </c>
    </row>
    <row r="1001" spans="1:2">
      <c r="A1001" s="125" t="s">
        <v>263</v>
      </c>
      <c r="B1001" s="150">
        <v>29</v>
      </c>
    </row>
    <row r="1002" spans="1:2">
      <c r="A1002" s="125" t="s">
        <v>264</v>
      </c>
      <c r="B1002" s="152"/>
    </row>
    <row r="1003" spans="1:2">
      <c r="A1003" s="125" t="s">
        <v>864</v>
      </c>
      <c r="B1003" s="152"/>
    </row>
    <row r="1004" spans="1:2">
      <c r="A1004" s="125" t="s">
        <v>865</v>
      </c>
      <c r="B1004" s="152"/>
    </row>
    <row r="1005" spans="1:2">
      <c r="A1005" s="125" t="s">
        <v>866</v>
      </c>
      <c r="B1005" s="152"/>
    </row>
    <row r="1006" spans="1:2">
      <c r="A1006" s="125" t="s">
        <v>867</v>
      </c>
      <c r="B1006" s="152"/>
    </row>
    <row r="1007" spans="1:2">
      <c r="A1007" s="125" t="s">
        <v>868</v>
      </c>
      <c r="B1007" s="152"/>
    </row>
    <row r="1008" spans="1:2">
      <c r="A1008" s="125" t="s">
        <v>271</v>
      </c>
      <c r="B1008" s="152"/>
    </row>
    <row r="1009" spans="1:2">
      <c r="A1009" s="125" t="s">
        <v>869</v>
      </c>
      <c r="B1009" s="152">
        <v>20</v>
      </c>
    </row>
    <row r="1010" spans="1:2">
      <c r="A1010" s="125" t="s">
        <v>209</v>
      </c>
      <c r="B1010" s="153">
        <f>SUM(B1012:B1016)</f>
        <v>175</v>
      </c>
    </row>
    <row r="1011" spans="1:2">
      <c r="A1011" s="125" t="s">
        <v>262</v>
      </c>
      <c r="B1011" s="163"/>
    </row>
    <row r="1012" spans="1:2">
      <c r="A1012" s="125" t="s">
        <v>263</v>
      </c>
      <c r="B1012" s="149"/>
    </row>
    <row r="1013" spans="1:2">
      <c r="A1013" s="125" t="s">
        <v>264</v>
      </c>
      <c r="B1013" s="149"/>
    </row>
    <row r="1014" spans="1:2">
      <c r="A1014" s="125" t="s">
        <v>870</v>
      </c>
      <c r="B1014" s="149"/>
    </row>
    <row r="1015" spans="1:2">
      <c r="A1015" s="125" t="s">
        <v>871</v>
      </c>
      <c r="B1015" s="149"/>
    </row>
    <row r="1016" spans="1:2">
      <c r="A1016" s="125" t="s">
        <v>872</v>
      </c>
      <c r="B1016" s="157">
        <v>175</v>
      </c>
    </row>
    <row r="1017" spans="1:2">
      <c r="A1017" s="125" t="s">
        <v>210</v>
      </c>
      <c r="B1017" s="153">
        <f>SUM(B1018:B1024)</f>
        <v>0</v>
      </c>
    </row>
    <row r="1018" spans="1:2">
      <c r="A1018" s="125" t="s">
        <v>262</v>
      </c>
      <c r="B1018" s="149"/>
    </row>
    <row r="1019" spans="1:2">
      <c r="A1019" s="125" t="s">
        <v>263</v>
      </c>
      <c r="B1019" s="149"/>
    </row>
    <row r="1020" spans="1:2">
      <c r="A1020" s="125" t="s">
        <v>264</v>
      </c>
      <c r="B1020" s="149"/>
    </row>
    <row r="1021" spans="1:2">
      <c r="A1021" s="125" t="s">
        <v>873</v>
      </c>
      <c r="B1021" s="149"/>
    </row>
    <row r="1022" spans="1:2">
      <c r="A1022" s="125" t="s">
        <v>874</v>
      </c>
      <c r="B1022" s="149"/>
    </row>
    <row r="1023" spans="1:2">
      <c r="A1023" s="125" t="s">
        <v>875</v>
      </c>
      <c r="B1023" s="149"/>
    </row>
    <row r="1024" spans="1:2">
      <c r="A1024" s="125" t="s">
        <v>876</v>
      </c>
      <c r="B1024" s="149"/>
    </row>
    <row r="1025" spans="1:2">
      <c r="A1025" s="125" t="s">
        <v>211</v>
      </c>
      <c r="B1025" s="153">
        <f>SUM(B1026:B1030)</f>
        <v>0</v>
      </c>
    </row>
    <row r="1026" spans="1:2">
      <c r="A1026" s="125" t="s">
        <v>877</v>
      </c>
      <c r="B1026" s="149"/>
    </row>
    <row r="1027" spans="1:2">
      <c r="A1027" s="125" t="s">
        <v>878</v>
      </c>
      <c r="B1027" s="149"/>
    </row>
    <row r="1028" spans="1:2">
      <c r="A1028" s="125" t="s">
        <v>879</v>
      </c>
      <c r="B1028" s="149"/>
    </row>
    <row r="1029" spans="1:2">
      <c r="A1029" s="125" t="s">
        <v>880</v>
      </c>
      <c r="B1029" s="149"/>
    </row>
    <row r="1030" spans="1:2">
      <c r="A1030" s="125" t="s">
        <v>881</v>
      </c>
      <c r="B1030" s="149"/>
    </row>
    <row r="1031" spans="1:2">
      <c r="A1031" s="125" t="s">
        <v>212</v>
      </c>
      <c r="B1031" s="147">
        <f>SUM(B1032,B1042,B1048)</f>
        <v>1789</v>
      </c>
    </row>
    <row r="1032" spans="1:2">
      <c r="A1032" s="125" t="s">
        <v>213</v>
      </c>
      <c r="B1032" s="153">
        <f>SUM(B1033:B1041)</f>
        <v>1789</v>
      </c>
    </row>
    <row r="1033" spans="1:2">
      <c r="A1033" s="125" t="s">
        <v>262</v>
      </c>
      <c r="B1033" s="150">
        <v>239</v>
      </c>
    </row>
    <row r="1034" spans="1:2">
      <c r="A1034" s="125" t="s">
        <v>263</v>
      </c>
      <c r="B1034" s="150">
        <v>50</v>
      </c>
    </row>
    <row r="1035" spans="1:2">
      <c r="A1035" s="125" t="s">
        <v>264</v>
      </c>
      <c r="B1035" s="150"/>
    </row>
    <row r="1036" spans="1:2">
      <c r="A1036" s="125" t="s">
        <v>882</v>
      </c>
      <c r="B1036" s="150"/>
    </row>
    <row r="1037" spans="1:2">
      <c r="A1037" s="125" t="s">
        <v>883</v>
      </c>
      <c r="B1037" s="150"/>
    </row>
    <row r="1038" spans="1:2">
      <c r="A1038" s="125" t="s">
        <v>884</v>
      </c>
      <c r="B1038" s="150"/>
    </row>
    <row r="1039" spans="1:2">
      <c r="A1039" s="125" t="s">
        <v>885</v>
      </c>
      <c r="B1039" s="150"/>
    </row>
    <row r="1040" spans="1:2">
      <c r="A1040" s="125" t="s">
        <v>271</v>
      </c>
      <c r="B1040" s="150"/>
    </row>
    <row r="1041" spans="1:2">
      <c r="A1041" s="125" t="s">
        <v>886</v>
      </c>
      <c r="B1041" s="150">
        <v>1500</v>
      </c>
    </row>
    <row r="1042" spans="1:2">
      <c r="A1042" s="125" t="s">
        <v>214</v>
      </c>
      <c r="B1042" s="153">
        <f>SUM(B1043:B1047)</f>
        <v>0</v>
      </c>
    </row>
    <row r="1043" spans="1:2">
      <c r="A1043" s="125" t="s">
        <v>262</v>
      </c>
      <c r="B1043" s="149"/>
    </row>
    <row r="1044" spans="1:2">
      <c r="A1044" s="125" t="s">
        <v>263</v>
      </c>
      <c r="B1044" s="149"/>
    </row>
    <row r="1045" spans="1:2">
      <c r="A1045" s="125" t="s">
        <v>264</v>
      </c>
      <c r="B1045" s="149"/>
    </row>
    <row r="1046" spans="1:2">
      <c r="A1046" s="125" t="s">
        <v>887</v>
      </c>
      <c r="B1046" s="149"/>
    </row>
    <row r="1047" spans="1:2">
      <c r="A1047" s="125" t="s">
        <v>888</v>
      </c>
      <c r="B1047" s="149"/>
    </row>
    <row r="1048" spans="1:2">
      <c r="A1048" s="125" t="s">
        <v>215</v>
      </c>
      <c r="B1048" s="153">
        <f>SUM(B1049:B1050)</f>
        <v>0</v>
      </c>
    </row>
    <row r="1049" spans="1:2">
      <c r="A1049" s="125" t="s">
        <v>889</v>
      </c>
      <c r="B1049" s="149"/>
    </row>
    <row r="1050" spans="1:2">
      <c r="A1050" s="125" t="s">
        <v>890</v>
      </c>
      <c r="B1050" s="149"/>
    </row>
    <row r="1051" spans="1:2">
      <c r="A1051" s="125" t="s">
        <v>216</v>
      </c>
      <c r="B1051" s="147">
        <f>SUM(B1052,B1059,B1069,B1075,B1078)</f>
        <v>232</v>
      </c>
    </row>
    <row r="1052" spans="1:2">
      <c r="A1052" s="125" t="s">
        <v>217</v>
      </c>
      <c r="B1052" s="153">
        <f>SUM(B1053:B1058)</f>
        <v>230</v>
      </c>
    </row>
    <row r="1053" spans="1:2">
      <c r="A1053" s="125" t="s">
        <v>262</v>
      </c>
      <c r="B1053" s="150">
        <v>230</v>
      </c>
    </row>
    <row r="1054" spans="1:2">
      <c r="A1054" s="125" t="s">
        <v>263</v>
      </c>
      <c r="B1054" s="154"/>
    </row>
    <row r="1055" spans="1:2">
      <c r="A1055" s="125" t="s">
        <v>264</v>
      </c>
      <c r="B1055" s="149"/>
    </row>
    <row r="1056" spans="1:2">
      <c r="A1056" s="125" t="s">
        <v>891</v>
      </c>
      <c r="B1056" s="149"/>
    </row>
    <row r="1057" spans="1:2">
      <c r="A1057" s="125" t="s">
        <v>271</v>
      </c>
      <c r="B1057" s="149"/>
    </row>
    <row r="1058" spans="1:2">
      <c r="A1058" s="125" t="s">
        <v>892</v>
      </c>
      <c r="B1058" s="149"/>
    </row>
    <row r="1059" spans="1:2">
      <c r="A1059" s="125" t="s">
        <v>218</v>
      </c>
      <c r="B1059" s="153">
        <f>SUM(B1060:B1068)</f>
        <v>2</v>
      </c>
    </row>
    <row r="1060" spans="1:2">
      <c r="A1060" s="125" t="s">
        <v>893</v>
      </c>
      <c r="B1060" s="149"/>
    </row>
    <row r="1061" spans="1:2">
      <c r="A1061" s="125" t="s">
        <v>894</v>
      </c>
      <c r="B1061" s="149"/>
    </row>
    <row r="1062" spans="1:2">
      <c r="A1062" s="125" t="s">
        <v>895</v>
      </c>
      <c r="B1062" s="149"/>
    </row>
    <row r="1063" spans="1:2">
      <c r="A1063" s="125" t="s">
        <v>896</v>
      </c>
      <c r="B1063" s="149"/>
    </row>
    <row r="1064" spans="1:2">
      <c r="A1064" s="125" t="s">
        <v>897</v>
      </c>
      <c r="B1064" s="149"/>
    </row>
    <row r="1065" spans="1:2">
      <c r="A1065" s="125" t="s">
        <v>898</v>
      </c>
      <c r="B1065" s="149"/>
    </row>
    <row r="1066" spans="1:2">
      <c r="A1066" s="125" t="s">
        <v>899</v>
      </c>
      <c r="B1066" s="149"/>
    </row>
    <row r="1067" spans="1:2">
      <c r="A1067" s="125" t="s">
        <v>900</v>
      </c>
      <c r="B1067" s="149"/>
    </row>
    <row r="1068" spans="1:2">
      <c r="A1068" s="125" t="s">
        <v>901</v>
      </c>
      <c r="B1068" s="152">
        <v>2</v>
      </c>
    </row>
    <row r="1069" spans="1:2">
      <c r="A1069" s="125" t="s">
        <v>219</v>
      </c>
      <c r="B1069" s="153">
        <f>SUM(B1070:B1074)</f>
        <v>0</v>
      </c>
    </row>
    <row r="1070" spans="1:2">
      <c r="A1070" s="125" t="s">
        <v>902</v>
      </c>
      <c r="B1070" s="149"/>
    </row>
    <row r="1071" spans="1:2">
      <c r="A1071" s="125" t="s">
        <v>903</v>
      </c>
      <c r="B1071" s="149"/>
    </row>
    <row r="1072" spans="1:2">
      <c r="A1072" s="125" t="s">
        <v>904</v>
      </c>
      <c r="B1072" s="149"/>
    </row>
    <row r="1073" spans="1:2">
      <c r="A1073" s="125" t="s">
        <v>905</v>
      </c>
      <c r="B1073" s="149"/>
    </row>
    <row r="1074" spans="1:2">
      <c r="A1074" s="125" t="s">
        <v>906</v>
      </c>
      <c r="B1074" s="149"/>
    </row>
    <row r="1075" spans="1:2">
      <c r="A1075" s="125" t="s">
        <v>220</v>
      </c>
      <c r="B1075" s="153">
        <f>SUM(B1076:B1077)</f>
        <v>0</v>
      </c>
    </row>
    <row r="1076" spans="1:2">
      <c r="A1076" s="125" t="s">
        <v>907</v>
      </c>
      <c r="B1076" s="149"/>
    </row>
    <row r="1077" spans="1:2">
      <c r="A1077" s="125" t="s">
        <v>908</v>
      </c>
      <c r="B1077" s="149"/>
    </row>
    <row r="1078" spans="1:2">
      <c r="A1078" s="125" t="s">
        <v>221</v>
      </c>
      <c r="B1078" s="153">
        <f>SUM(B1079,B1080)</f>
        <v>0</v>
      </c>
    </row>
    <row r="1079" spans="1:2">
      <c r="A1079" s="125" t="s">
        <v>909</v>
      </c>
      <c r="B1079" s="149"/>
    </row>
    <row r="1080" spans="1:2">
      <c r="A1080" s="125" t="s">
        <v>910</v>
      </c>
      <c r="B1080" s="149"/>
    </row>
    <row r="1081" spans="1:2">
      <c r="A1081" s="125" t="s">
        <v>222</v>
      </c>
      <c r="B1081" s="149">
        <f>SUM(B1082:B1090)</f>
        <v>0</v>
      </c>
    </row>
    <row r="1082" spans="1:2">
      <c r="A1082" s="125" t="s">
        <v>223</v>
      </c>
      <c r="B1082" s="149"/>
    </row>
    <row r="1083" spans="1:2">
      <c r="A1083" s="125" t="s">
        <v>224</v>
      </c>
      <c r="B1083" s="149"/>
    </row>
    <row r="1084" spans="1:2">
      <c r="A1084" s="125" t="s">
        <v>225</v>
      </c>
      <c r="B1084" s="149"/>
    </row>
    <row r="1085" spans="1:2">
      <c r="A1085" s="125" t="s">
        <v>226</v>
      </c>
      <c r="B1085" s="149"/>
    </row>
    <row r="1086" spans="1:2">
      <c r="A1086" s="125" t="s">
        <v>227</v>
      </c>
      <c r="B1086" s="149"/>
    </row>
    <row r="1087" spans="1:2">
      <c r="A1087" s="125" t="s">
        <v>228</v>
      </c>
      <c r="B1087" s="149"/>
    </row>
    <row r="1088" spans="1:2">
      <c r="A1088" s="125" t="s">
        <v>229</v>
      </c>
      <c r="B1088" s="149"/>
    </row>
    <row r="1089" spans="1:2">
      <c r="A1089" s="125" t="s">
        <v>230</v>
      </c>
      <c r="B1089" s="149"/>
    </row>
    <row r="1090" spans="1:2">
      <c r="A1090" s="125" t="s">
        <v>231</v>
      </c>
      <c r="B1090" s="149"/>
    </row>
    <row r="1091" spans="1:2">
      <c r="A1091" s="125" t="s">
        <v>232</v>
      </c>
      <c r="B1091" s="147">
        <f>SUM(B1092,B1119,B1134)</f>
        <v>4645</v>
      </c>
    </row>
    <row r="1092" spans="1:2">
      <c r="A1092" s="125" t="s">
        <v>233</v>
      </c>
      <c r="B1092" s="153">
        <f>SUM(B1093:B1118)</f>
        <v>4617</v>
      </c>
    </row>
    <row r="1093" spans="1:2">
      <c r="A1093" s="125" t="s">
        <v>262</v>
      </c>
      <c r="B1093" s="150">
        <v>4311</v>
      </c>
    </row>
    <row r="1094" spans="1:2">
      <c r="A1094" s="125" t="s">
        <v>263</v>
      </c>
      <c r="B1094" s="150">
        <v>90</v>
      </c>
    </row>
    <row r="1095" spans="1:2">
      <c r="A1095" s="125" t="s">
        <v>264</v>
      </c>
      <c r="B1095" s="150"/>
    </row>
    <row r="1096" spans="1:2">
      <c r="A1096" s="125" t="s">
        <v>911</v>
      </c>
      <c r="B1096" s="150">
        <v>40</v>
      </c>
    </row>
    <row r="1097" spans="1:2">
      <c r="A1097" s="125" t="s">
        <v>912</v>
      </c>
      <c r="B1097" s="150"/>
    </row>
    <row r="1098" spans="1:2">
      <c r="A1098" s="125" t="s">
        <v>913</v>
      </c>
      <c r="B1098" s="150"/>
    </row>
    <row r="1099" spans="1:2">
      <c r="A1099" s="125" t="s">
        <v>914</v>
      </c>
      <c r="B1099" s="150"/>
    </row>
    <row r="1100" spans="1:2">
      <c r="A1100" s="125" t="s">
        <v>915</v>
      </c>
      <c r="B1100" s="150"/>
    </row>
    <row r="1101" spans="1:2">
      <c r="A1101" s="125" t="s">
        <v>916</v>
      </c>
      <c r="B1101" s="150">
        <v>100</v>
      </c>
    </row>
    <row r="1102" spans="1:2">
      <c r="A1102" s="125" t="s">
        <v>917</v>
      </c>
      <c r="B1102" s="150">
        <v>15</v>
      </c>
    </row>
    <row r="1103" spans="1:2">
      <c r="A1103" s="125" t="s">
        <v>918</v>
      </c>
      <c r="B1103" s="150"/>
    </row>
    <row r="1104" spans="1:2">
      <c r="A1104" s="125" t="s">
        <v>919</v>
      </c>
      <c r="B1104" s="150"/>
    </row>
    <row r="1105" spans="1:2">
      <c r="A1105" s="125" t="s">
        <v>920</v>
      </c>
      <c r="B1105" s="150"/>
    </row>
    <row r="1106" spans="1:2">
      <c r="A1106" s="125" t="s">
        <v>921</v>
      </c>
      <c r="B1106" s="150"/>
    </row>
    <row r="1107" spans="1:2">
      <c r="A1107" s="125" t="s">
        <v>922</v>
      </c>
      <c r="B1107" s="150"/>
    </row>
    <row r="1108" spans="1:2">
      <c r="A1108" s="125" t="s">
        <v>923</v>
      </c>
      <c r="B1108" s="150"/>
    </row>
    <row r="1109" spans="1:2">
      <c r="A1109" s="125" t="s">
        <v>924</v>
      </c>
      <c r="B1109" s="150"/>
    </row>
    <row r="1110" spans="1:2">
      <c r="A1110" s="125" t="s">
        <v>925</v>
      </c>
      <c r="B1110" s="150"/>
    </row>
    <row r="1111" spans="1:2">
      <c r="A1111" s="125" t="s">
        <v>926</v>
      </c>
      <c r="B1111" s="152"/>
    </row>
    <row r="1112" spans="1:2">
      <c r="A1112" s="125" t="s">
        <v>927</v>
      </c>
      <c r="B1112" s="152"/>
    </row>
    <row r="1113" spans="1:2">
      <c r="A1113" s="125" t="s">
        <v>928</v>
      </c>
      <c r="B1113" s="152"/>
    </row>
    <row r="1114" spans="1:2">
      <c r="A1114" s="125" t="s">
        <v>929</v>
      </c>
      <c r="B1114" s="152"/>
    </row>
    <row r="1115" spans="1:2">
      <c r="A1115" s="125" t="s">
        <v>930</v>
      </c>
      <c r="B1115" s="152"/>
    </row>
    <row r="1116" spans="1:2">
      <c r="A1116" s="125" t="s">
        <v>931</v>
      </c>
      <c r="B1116" s="152"/>
    </row>
    <row r="1117" spans="1:2">
      <c r="A1117" s="125" t="s">
        <v>271</v>
      </c>
      <c r="B1117" s="152"/>
    </row>
    <row r="1118" spans="1:2">
      <c r="A1118" s="125" t="s">
        <v>932</v>
      </c>
      <c r="B1118" s="152">
        <v>61</v>
      </c>
    </row>
    <row r="1119" spans="1:2">
      <c r="A1119" s="125" t="s">
        <v>234</v>
      </c>
      <c r="B1119" s="153">
        <f>SUM(B1120:B1134)</f>
        <v>28</v>
      </c>
    </row>
    <row r="1120" spans="1:2">
      <c r="A1120" s="125" t="s">
        <v>262</v>
      </c>
      <c r="B1120" s="149"/>
    </row>
    <row r="1121" spans="1:2">
      <c r="A1121" s="125" t="s">
        <v>263</v>
      </c>
      <c r="B1121" s="150">
        <v>28</v>
      </c>
    </row>
    <row r="1122" spans="1:2">
      <c r="A1122" s="125" t="s">
        <v>264</v>
      </c>
      <c r="B1122" s="149"/>
    </row>
    <row r="1123" spans="1:2">
      <c r="A1123" s="125" t="s">
        <v>933</v>
      </c>
      <c r="B1123" s="149"/>
    </row>
    <row r="1124" spans="1:2">
      <c r="A1124" s="125" t="s">
        <v>934</v>
      </c>
      <c r="B1124" s="149"/>
    </row>
    <row r="1125" spans="1:2">
      <c r="A1125" s="125" t="s">
        <v>935</v>
      </c>
      <c r="B1125" s="149"/>
    </row>
    <row r="1126" spans="1:2">
      <c r="A1126" s="125" t="s">
        <v>936</v>
      </c>
      <c r="B1126" s="149"/>
    </row>
    <row r="1127" spans="1:2">
      <c r="A1127" s="125" t="s">
        <v>937</v>
      </c>
      <c r="B1127" s="149"/>
    </row>
    <row r="1128" spans="1:2">
      <c r="A1128" s="125" t="s">
        <v>938</v>
      </c>
      <c r="B1128" s="149"/>
    </row>
    <row r="1129" spans="1:2">
      <c r="A1129" s="125" t="s">
        <v>939</v>
      </c>
      <c r="B1129" s="149"/>
    </row>
    <row r="1130" spans="1:2">
      <c r="A1130" s="125" t="s">
        <v>940</v>
      </c>
      <c r="B1130" s="149"/>
    </row>
    <row r="1131" spans="1:2">
      <c r="A1131" s="125" t="s">
        <v>941</v>
      </c>
      <c r="B1131" s="149"/>
    </row>
    <row r="1132" spans="1:2">
      <c r="A1132" s="125" t="s">
        <v>942</v>
      </c>
      <c r="B1132" s="149"/>
    </row>
    <row r="1133" spans="1:2">
      <c r="A1133" s="125" t="s">
        <v>943</v>
      </c>
      <c r="B1133" s="149"/>
    </row>
    <row r="1134" spans="1:2">
      <c r="A1134" s="125" t="s">
        <v>235</v>
      </c>
      <c r="B1134" s="149"/>
    </row>
    <row r="1135" spans="1:2">
      <c r="A1135" s="125" t="s">
        <v>236</v>
      </c>
      <c r="B1135" s="147">
        <f>SUM(B1136,B1147,B1151)</f>
        <v>7039</v>
      </c>
    </row>
    <row r="1136" spans="1:2">
      <c r="A1136" s="125" t="s">
        <v>237</v>
      </c>
      <c r="B1136" s="153">
        <f>SUM(B1137:B1146)</f>
        <v>7039</v>
      </c>
    </row>
    <row r="1137" spans="1:2">
      <c r="A1137" s="125" t="s">
        <v>944</v>
      </c>
      <c r="B1137" s="154"/>
    </row>
    <row r="1138" spans="1:2">
      <c r="A1138" s="125" t="s">
        <v>945</v>
      </c>
      <c r="B1138" s="154"/>
    </row>
    <row r="1139" spans="1:2">
      <c r="A1139" s="125" t="s">
        <v>946</v>
      </c>
      <c r="B1139" s="150">
        <v>4631</v>
      </c>
    </row>
    <row r="1140" spans="1:2">
      <c r="A1140" s="125" t="s">
        <v>947</v>
      </c>
      <c r="B1140" s="150"/>
    </row>
    <row r="1141" spans="1:2">
      <c r="A1141" s="125" t="s">
        <v>948</v>
      </c>
      <c r="B1141" s="150">
        <v>2408</v>
      </c>
    </row>
    <row r="1142" spans="1:2">
      <c r="A1142" s="125" t="s">
        <v>949</v>
      </c>
      <c r="B1142" s="154"/>
    </row>
    <row r="1143" spans="1:2">
      <c r="A1143" s="125" t="s">
        <v>950</v>
      </c>
      <c r="B1143" s="154"/>
    </row>
    <row r="1144" spans="1:2">
      <c r="A1144" s="125" t="s">
        <v>951</v>
      </c>
      <c r="B1144" s="154"/>
    </row>
    <row r="1145" spans="1:2">
      <c r="A1145" s="125" t="s">
        <v>952</v>
      </c>
      <c r="B1145" s="149"/>
    </row>
    <row r="1146" spans="1:2">
      <c r="A1146" s="125" t="s">
        <v>953</v>
      </c>
      <c r="B1146" s="149"/>
    </row>
    <row r="1147" spans="1:2">
      <c r="A1147" s="125" t="s">
        <v>238</v>
      </c>
      <c r="B1147" s="153"/>
    </row>
    <row r="1148" spans="1:2">
      <c r="A1148" s="125" t="s">
        <v>954</v>
      </c>
      <c r="B1148" s="149"/>
    </row>
    <row r="1149" spans="1:2">
      <c r="A1149" s="125" t="s">
        <v>955</v>
      </c>
      <c r="B1149" s="149"/>
    </row>
    <row r="1150" spans="1:2">
      <c r="A1150" s="125" t="s">
        <v>956</v>
      </c>
      <c r="B1150" s="149"/>
    </row>
    <row r="1151" spans="1:2">
      <c r="A1151" s="125" t="s">
        <v>239</v>
      </c>
      <c r="B1151" s="153">
        <f>SUM(B1152:B1154)</f>
        <v>0</v>
      </c>
    </row>
    <row r="1152" spans="1:2">
      <c r="A1152" s="125" t="s">
        <v>957</v>
      </c>
      <c r="B1152" s="149"/>
    </row>
    <row r="1153" spans="1:2">
      <c r="A1153" s="125" t="s">
        <v>958</v>
      </c>
      <c r="B1153" s="149"/>
    </row>
    <row r="1154" spans="1:2">
      <c r="A1154" s="125" t="s">
        <v>959</v>
      </c>
      <c r="B1154" s="149"/>
    </row>
    <row r="1155" spans="1:2">
      <c r="A1155" s="125" t="s">
        <v>240</v>
      </c>
      <c r="B1155" s="147">
        <f>SUM(B1156,B1174,B1180,B1186)</f>
        <v>361</v>
      </c>
    </row>
    <row r="1156" spans="1:2">
      <c r="A1156" s="125" t="s">
        <v>241</v>
      </c>
      <c r="B1156" s="153">
        <f>SUM(B1158:B1173)</f>
        <v>361</v>
      </c>
    </row>
    <row r="1157" spans="1:2">
      <c r="A1157" s="125" t="s">
        <v>262</v>
      </c>
      <c r="B1157" s="163"/>
    </row>
    <row r="1158" spans="1:2">
      <c r="A1158" s="125" t="s">
        <v>263</v>
      </c>
      <c r="B1158" s="150">
        <v>50</v>
      </c>
    </row>
    <row r="1159" spans="1:2">
      <c r="A1159" s="125" t="s">
        <v>264</v>
      </c>
      <c r="B1159" s="154"/>
    </row>
    <row r="1160" spans="1:2">
      <c r="A1160" s="125" t="s">
        <v>960</v>
      </c>
      <c r="B1160" s="154"/>
    </row>
    <row r="1161" spans="1:2">
      <c r="A1161" s="125" t="s">
        <v>961</v>
      </c>
      <c r="B1161" s="154"/>
    </row>
    <row r="1162" spans="1:2">
      <c r="A1162" s="125" t="s">
        <v>962</v>
      </c>
      <c r="B1162" s="154"/>
    </row>
    <row r="1163" spans="1:2">
      <c r="A1163" s="125" t="s">
        <v>963</v>
      </c>
      <c r="B1163" s="154"/>
    </row>
    <row r="1164" spans="1:2">
      <c r="A1164" s="125" t="s">
        <v>964</v>
      </c>
      <c r="B1164" s="154"/>
    </row>
    <row r="1165" spans="1:2">
      <c r="A1165" s="125" t="s">
        <v>965</v>
      </c>
      <c r="B1165" s="154"/>
    </row>
    <row r="1166" spans="1:2">
      <c r="A1166" s="125" t="s">
        <v>966</v>
      </c>
      <c r="B1166" s="154"/>
    </row>
    <row r="1167" spans="1:2">
      <c r="A1167" s="125" t="s">
        <v>967</v>
      </c>
      <c r="B1167" s="150">
        <v>123</v>
      </c>
    </row>
    <row r="1168" spans="1:2">
      <c r="A1168" s="125" t="s">
        <v>968</v>
      </c>
      <c r="B1168" s="154"/>
    </row>
    <row r="1169" spans="1:2">
      <c r="A1169" s="125" t="s">
        <v>969</v>
      </c>
      <c r="B1169" s="154"/>
    </row>
    <row r="1170" spans="1:2">
      <c r="A1170" s="125" t="s">
        <v>970</v>
      </c>
      <c r="B1170" s="149"/>
    </row>
    <row r="1171" spans="1:2">
      <c r="A1171" s="125" t="s">
        <v>971</v>
      </c>
      <c r="B1171" s="149"/>
    </row>
    <row r="1172" spans="1:2">
      <c r="A1172" s="125" t="s">
        <v>271</v>
      </c>
      <c r="B1172" s="149"/>
    </row>
    <row r="1173" spans="1:2">
      <c r="A1173" s="125" t="s">
        <v>972</v>
      </c>
      <c r="B1173" s="152">
        <v>188</v>
      </c>
    </row>
    <row r="1174" spans="1:2">
      <c r="A1174" s="125" t="s">
        <v>242</v>
      </c>
      <c r="B1174" s="153">
        <f>SUM(B1175:B1179)</f>
        <v>0</v>
      </c>
    </row>
    <row r="1175" spans="1:2">
      <c r="A1175" s="125" t="s">
        <v>973</v>
      </c>
      <c r="B1175" s="149"/>
    </row>
    <row r="1176" spans="1:2">
      <c r="A1176" s="125" t="s">
        <v>974</v>
      </c>
      <c r="B1176" s="149"/>
    </row>
    <row r="1177" spans="1:2">
      <c r="A1177" s="125" t="s">
        <v>975</v>
      </c>
      <c r="B1177" s="149"/>
    </row>
    <row r="1178" spans="1:2">
      <c r="A1178" s="125" t="s">
        <v>976</v>
      </c>
      <c r="B1178" s="149"/>
    </row>
    <row r="1179" spans="1:2">
      <c r="A1179" s="125" t="s">
        <v>977</v>
      </c>
      <c r="B1179" s="149"/>
    </row>
    <row r="1180" spans="1:2">
      <c r="A1180" s="125" t="s">
        <v>243</v>
      </c>
      <c r="B1180" s="153">
        <f>SUM(B1181:B1185)</f>
        <v>0</v>
      </c>
    </row>
    <row r="1181" spans="1:2">
      <c r="A1181" s="125" t="s">
        <v>978</v>
      </c>
      <c r="B1181" s="149"/>
    </row>
    <row r="1182" spans="1:2">
      <c r="A1182" s="125" t="s">
        <v>979</v>
      </c>
      <c r="B1182" s="149"/>
    </row>
    <row r="1183" spans="1:2">
      <c r="A1183" s="125" t="s">
        <v>980</v>
      </c>
      <c r="B1183" s="149"/>
    </row>
    <row r="1184" spans="1:2">
      <c r="A1184" s="125" t="s">
        <v>981</v>
      </c>
      <c r="B1184" s="149"/>
    </row>
    <row r="1185" spans="1:2">
      <c r="A1185" s="125" t="s">
        <v>982</v>
      </c>
      <c r="B1185" s="149"/>
    </row>
    <row r="1186" spans="1:2">
      <c r="A1186" s="125" t="s">
        <v>244</v>
      </c>
      <c r="B1186" s="153">
        <f>SUM(B1187:B1198)</f>
        <v>0</v>
      </c>
    </row>
    <row r="1187" spans="1:2">
      <c r="A1187" s="125" t="s">
        <v>983</v>
      </c>
      <c r="B1187" s="149"/>
    </row>
    <row r="1188" spans="1:2">
      <c r="A1188" s="125" t="s">
        <v>984</v>
      </c>
      <c r="B1188" s="149"/>
    </row>
    <row r="1189" spans="1:2">
      <c r="A1189" s="125" t="s">
        <v>985</v>
      </c>
      <c r="B1189" s="149"/>
    </row>
    <row r="1190" spans="1:2">
      <c r="A1190" s="125" t="s">
        <v>986</v>
      </c>
      <c r="B1190" s="149"/>
    </row>
    <row r="1191" spans="1:2">
      <c r="A1191" s="125" t="s">
        <v>987</v>
      </c>
      <c r="B1191" s="149"/>
    </row>
    <row r="1192" spans="1:2">
      <c r="A1192" s="125" t="s">
        <v>988</v>
      </c>
      <c r="B1192" s="149"/>
    </row>
    <row r="1193" spans="1:2">
      <c r="A1193" s="125" t="s">
        <v>989</v>
      </c>
      <c r="B1193" s="149"/>
    </row>
    <row r="1194" spans="1:2">
      <c r="A1194" s="125" t="s">
        <v>990</v>
      </c>
      <c r="B1194" s="149"/>
    </row>
    <row r="1195" spans="1:2">
      <c r="A1195" s="125" t="s">
        <v>991</v>
      </c>
      <c r="B1195" s="149"/>
    </row>
    <row r="1196" spans="1:2">
      <c r="A1196" s="125" t="s">
        <v>992</v>
      </c>
      <c r="B1196" s="149"/>
    </row>
    <row r="1197" spans="1:2">
      <c r="A1197" s="125" t="s">
        <v>993</v>
      </c>
      <c r="B1197" s="149"/>
    </row>
    <row r="1198" spans="1:2">
      <c r="A1198" s="125" t="s">
        <v>994</v>
      </c>
      <c r="B1198" s="149"/>
    </row>
    <row r="1199" spans="1:2">
      <c r="A1199" s="125" t="s">
        <v>245</v>
      </c>
      <c r="B1199" s="147">
        <f>SUM(B1200,B1212,B1218,B1224,B1232,B1245,B1249,B1253)</f>
        <v>1760</v>
      </c>
    </row>
    <row r="1200" spans="1:2">
      <c r="A1200" s="125" t="s">
        <v>246</v>
      </c>
      <c r="B1200" s="153">
        <f>SUM(B1201:B1211)</f>
        <v>725</v>
      </c>
    </row>
    <row r="1201" spans="1:2">
      <c r="A1201" s="125" t="s">
        <v>262</v>
      </c>
      <c r="B1201" s="150">
        <v>570</v>
      </c>
    </row>
    <row r="1202" spans="1:2">
      <c r="A1202" s="125" t="s">
        <v>263</v>
      </c>
      <c r="B1202" s="150">
        <v>105</v>
      </c>
    </row>
    <row r="1203" spans="1:2">
      <c r="A1203" s="125" t="s">
        <v>264</v>
      </c>
      <c r="B1203" s="150"/>
    </row>
    <row r="1204" spans="1:2">
      <c r="A1204" s="125" t="s">
        <v>995</v>
      </c>
      <c r="B1204" s="150"/>
    </row>
    <row r="1205" spans="1:2">
      <c r="A1205" s="125" t="s">
        <v>996</v>
      </c>
      <c r="B1205" s="150"/>
    </row>
    <row r="1206" spans="1:2">
      <c r="A1206" s="125" t="s">
        <v>997</v>
      </c>
      <c r="B1206" s="150"/>
    </row>
    <row r="1207" spans="1:2">
      <c r="A1207" s="125" t="s">
        <v>998</v>
      </c>
      <c r="B1207" s="150"/>
    </row>
    <row r="1208" spans="1:2">
      <c r="A1208" s="125" t="s">
        <v>999</v>
      </c>
      <c r="B1208" s="150"/>
    </row>
    <row r="1209" spans="1:2">
      <c r="A1209" s="125" t="s">
        <v>1000</v>
      </c>
      <c r="B1209" s="150">
        <v>50</v>
      </c>
    </row>
    <row r="1210" spans="1:2">
      <c r="A1210" s="125" t="s">
        <v>271</v>
      </c>
      <c r="B1210" s="150"/>
    </row>
    <row r="1211" spans="1:2">
      <c r="A1211" s="125" t="s">
        <v>1001</v>
      </c>
      <c r="B1211" s="150"/>
    </row>
    <row r="1212" spans="1:2">
      <c r="A1212" s="125" t="s">
        <v>247</v>
      </c>
      <c r="B1212" s="153">
        <f>SUM(B1213:B1217)</f>
        <v>285</v>
      </c>
    </row>
    <row r="1213" spans="1:2">
      <c r="A1213" s="125" t="s">
        <v>262</v>
      </c>
      <c r="B1213" s="149"/>
    </row>
    <row r="1214" spans="1:2">
      <c r="A1214" s="125" t="s">
        <v>263</v>
      </c>
      <c r="B1214" s="149"/>
    </row>
    <row r="1215" spans="1:2">
      <c r="A1215" s="125" t="s">
        <v>264</v>
      </c>
      <c r="B1215" s="149"/>
    </row>
    <row r="1216" spans="1:2">
      <c r="A1216" s="125" t="s">
        <v>1002</v>
      </c>
      <c r="B1216" s="149"/>
    </row>
    <row r="1217" spans="1:2">
      <c r="A1217" s="125" t="s">
        <v>1003</v>
      </c>
      <c r="B1217" s="152">
        <v>285</v>
      </c>
    </row>
    <row r="1218" spans="1:2">
      <c r="A1218" s="125" t="s">
        <v>248</v>
      </c>
      <c r="B1218" s="153">
        <f>SUM(B1219:B1223)</f>
        <v>0</v>
      </c>
    </row>
    <row r="1219" spans="1:2">
      <c r="A1219" s="125" t="s">
        <v>262</v>
      </c>
      <c r="B1219" s="149"/>
    </row>
    <row r="1220" spans="1:2">
      <c r="A1220" s="125" t="s">
        <v>263</v>
      </c>
      <c r="B1220" s="149"/>
    </row>
    <row r="1221" spans="1:2">
      <c r="A1221" s="125" t="s">
        <v>264</v>
      </c>
      <c r="B1221" s="149"/>
    </row>
    <row r="1222" spans="1:2">
      <c r="A1222" s="125" t="s">
        <v>1004</v>
      </c>
      <c r="B1222" s="149"/>
    </row>
    <row r="1223" spans="1:2">
      <c r="A1223" s="125" t="s">
        <v>1005</v>
      </c>
      <c r="B1223" s="149"/>
    </row>
    <row r="1224" spans="1:2">
      <c r="A1224" s="125" t="s">
        <v>249</v>
      </c>
      <c r="B1224" s="153">
        <f>SUM(B1225:B1231)</f>
        <v>0</v>
      </c>
    </row>
    <row r="1225" spans="1:2">
      <c r="A1225" s="125" t="s">
        <v>262</v>
      </c>
      <c r="B1225" s="149"/>
    </row>
    <row r="1226" spans="1:2">
      <c r="A1226" s="125" t="s">
        <v>263</v>
      </c>
      <c r="B1226" s="149"/>
    </row>
    <row r="1227" spans="1:2">
      <c r="A1227" s="125" t="s">
        <v>264</v>
      </c>
      <c r="B1227" s="149"/>
    </row>
    <row r="1228" spans="1:2">
      <c r="A1228" s="125" t="s">
        <v>1006</v>
      </c>
      <c r="B1228" s="149"/>
    </row>
    <row r="1229" spans="1:2">
      <c r="A1229" s="125" t="s">
        <v>1007</v>
      </c>
      <c r="B1229" s="149"/>
    </row>
    <row r="1230" spans="1:2">
      <c r="A1230" s="125" t="s">
        <v>271</v>
      </c>
      <c r="B1230" s="149"/>
    </row>
    <row r="1231" spans="1:2">
      <c r="A1231" s="125" t="s">
        <v>1008</v>
      </c>
      <c r="B1231" s="149"/>
    </row>
    <row r="1232" spans="1:2">
      <c r="A1232" s="125" t="s">
        <v>250</v>
      </c>
      <c r="B1232" s="153">
        <f>SUM(B1233:B1244)</f>
        <v>0</v>
      </c>
    </row>
    <row r="1233" spans="1:2">
      <c r="A1233" s="125" t="s">
        <v>262</v>
      </c>
      <c r="B1233" s="149"/>
    </row>
    <row r="1234" spans="1:2">
      <c r="A1234" s="125" t="s">
        <v>263</v>
      </c>
      <c r="B1234" s="149"/>
    </row>
    <row r="1235" spans="1:2">
      <c r="A1235" s="125" t="s">
        <v>264</v>
      </c>
      <c r="B1235" s="149"/>
    </row>
    <row r="1236" spans="1:2">
      <c r="A1236" s="125" t="s">
        <v>1009</v>
      </c>
      <c r="B1236" s="149"/>
    </row>
    <row r="1237" spans="1:2">
      <c r="A1237" s="125" t="s">
        <v>1010</v>
      </c>
      <c r="B1237" s="149"/>
    </row>
    <row r="1238" spans="1:2">
      <c r="A1238" s="125" t="s">
        <v>1011</v>
      </c>
      <c r="B1238" s="149"/>
    </row>
    <row r="1239" spans="1:2">
      <c r="A1239" s="125" t="s">
        <v>1012</v>
      </c>
      <c r="B1239" s="149"/>
    </row>
    <row r="1240" spans="1:2">
      <c r="A1240" s="125" t="s">
        <v>1013</v>
      </c>
      <c r="B1240" s="149"/>
    </row>
    <row r="1241" spans="1:2">
      <c r="A1241" s="125" t="s">
        <v>1014</v>
      </c>
      <c r="B1241" s="149"/>
    </row>
    <row r="1242" spans="1:2">
      <c r="A1242" s="125" t="s">
        <v>1015</v>
      </c>
      <c r="B1242" s="149"/>
    </row>
    <row r="1243" spans="1:2">
      <c r="A1243" s="125" t="s">
        <v>1016</v>
      </c>
      <c r="B1243" s="149"/>
    </row>
    <row r="1244" spans="1:2">
      <c r="A1244" s="125" t="s">
        <v>1017</v>
      </c>
      <c r="B1244" s="149"/>
    </row>
    <row r="1245" spans="1:2">
      <c r="A1245" s="125" t="s">
        <v>251</v>
      </c>
      <c r="B1245" s="153">
        <f>SUM(B1246:B1248)</f>
        <v>0</v>
      </c>
    </row>
    <row r="1246" spans="1:2">
      <c r="A1246" s="125" t="s">
        <v>1018</v>
      </c>
      <c r="B1246" s="149"/>
    </row>
    <row r="1247" spans="1:2">
      <c r="A1247" s="125" t="s">
        <v>1019</v>
      </c>
      <c r="B1247" s="149"/>
    </row>
    <row r="1248" spans="1:2">
      <c r="A1248" s="125" t="s">
        <v>1020</v>
      </c>
      <c r="B1248" s="149"/>
    </row>
    <row r="1249" spans="1:2">
      <c r="A1249" s="125" t="s">
        <v>252</v>
      </c>
      <c r="B1249" s="153">
        <f>SUM(B1250:B1252)</f>
        <v>0</v>
      </c>
    </row>
    <row r="1250" spans="1:2">
      <c r="A1250" s="125" t="s">
        <v>1021</v>
      </c>
      <c r="B1250" s="149"/>
    </row>
    <row r="1251" spans="1:2">
      <c r="A1251" s="125" t="s">
        <v>1022</v>
      </c>
      <c r="B1251" s="149"/>
    </row>
    <row r="1252" spans="1:2">
      <c r="A1252" s="125" t="s">
        <v>1023</v>
      </c>
      <c r="B1252" s="149"/>
    </row>
    <row r="1253" spans="1:2">
      <c r="A1253" s="125" t="s">
        <v>253</v>
      </c>
      <c r="B1253" s="149">
        <v>750</v>
      </c>
    </row>
    <row r="1254" spans="1:2">
      <c r="A1254" s="125" t="s">
        <v>1024</v>
      </c>
      <c r="B1254" s="147">
        <v>3000</v>
      </c>
    </row>
    <row r="1255" spans="1:2">
      <c r="A1255" s="125" t="s">
        <v>1025</v>
      </c>
      <c r="B1255" s="147">
        <f>B1256</f>
        <v>17860</v>
      </c>
    </row>
    <row r="1256" spans="1:2">
      <c r="A1256" s="125" t="s">
        <v>1026</v>
      </c>
      <c r="B1256" s="149">
        <f>SUM(B1257:B1260)</f>
        <v>17860</v>
      </c>
    </row>
    <row r="1257" spans="1:2">
      <c r="A1257" s="125" t="s">
        <v>1027</v>
      </c>
      <c r="B1257" s="152">
        <v>17860</v>
      </c>
    </row>
    <row r="1258" spans="1:2">
      <c r="A1258" s="125" t="s">
        <v>1028</v>
      </c>
      <c r="B1258" s="149"/>
    </row>
    <row r="1259" spans="1:2">
      <c r="A1259" s="125" t="s">
        <v>1029</v>
      </c>
      <c r="B1259" s="149"/>
    </row>
    <row r="1260" spans="1:2">
      <c r="A1260" s="125" t="s">
        <v>1030</v>
      </c>
      <c r="B1260" s="149"/>
    </row>
    <row r="1261" spans="1:2">
      <c r="A1261" s="125" t="s">
        <v>1031</v>
      </c>
      <c r="B1261" s="149">
        <f>B1262</f>
        <v>0</v>
      </c>
    </row>
    <row r="1262" spans="1:2">
      <c r="A1262" s="125" t="s">
        <v>1032</v>
      </c>
      <c r="B1262" s="149"/>
    </row>
    <row r="1263" spans="1:2">
      <c r="A1263" s="125" t="s">
        <v>1033</v>
      </c>
      <c r="B1263" s="149">
        <f>SUM(B1264:B1265)</f>
        <v>0</v>
      </c>
    </row>
    <row r="1264" spans="1:2">
      <c r="A1264" s="125" t="s">
        <v>1034</v>
      </c>
      <c r="B1264" s="149"/>
    </row>
    <row r="1265" spans="1:2">
      <c r="A1265" s="125" t="s">
        <v>231</v>
      </c>
      <c r="B1265" s="149"/>
    </row>
    <row r="1266" spans="1:2">
      <c r="A1266" s="125"/>
      <c r="B1266" s="149"/>
    </row>
    <row r="1267" spans="1:2">
      <c r="A1267" s="125"/>
      <c r="B1267" s="149"/>
    </row>
    <row r="1268" spans="1:2">
      <c r="A1268" s="164" t="s">
        <v>1035</v>
      </c>
      <c r="B1268" s="147">
        <f>SUM(B5,B234,B238,B250,B340,B391,B447,B504,B629,B699,B773,B792,B903,B967,B1031,B1051,B1081,B1091,B1135,B1155,B1199,B1254,B1255,B1261,B1263)</f>
        <v>403272</v>
      </c>
    </row>
  </sheetData>
  <mergeCells count="1">
    <mergeCell ref="A2:B2"/>
  </mergeCells>
  <printOptions horizontalCentered="1"/>
  <pageMargins left="0.31496062992126" right="0.31496062992126" top="0.354330708661417" bottom="0.354330708661417" header="0.31496062992126" footer="0.31496062992126"/>
  <pageSetup paperSize="9" scale="8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17"/>
  <sheetViews>
    <sheetView showZeros="0" workbookViewId="0">
      <selection activeCell="B1" sqref="A1:B3"/>
    </sheetView>
  </sheetViews>
  <sheetFormatPr defaultColWidth="9" defaultRowHeight="14.25" outlineLevelCol="1"/>
  <cols>
    <col min="1" max="1" width="50.625" style="101" customWidth="1"/>
    <col min="2" max="2" width="23.875" style="101" customWidth="1"/>
    <col min="3" max="16384" width="9" style="101"/>
  </cols>
  <sheetData>
    <row r="1" s="97" customFormat="1" ht="17.25" customHeight="1" spans="1:1">
      <c r="A1" s="77" t="s">
        <v>1036</v>
      </c>
    </row>
    <row r="2" s="98" customFormat="1" ht="21.75" customHeight="1" spans="1:2">
      <c r="A2" s="100" t="s">
        <v>1037</v>
      </c>
      <c r="B2" s="100"/>
    </row>
    <row r="3" ht="23.25" customHeight="1" spans="1:2">
      <c r="A3" s="113"/>
      <c r="B3" s="120" t="s">
        <v>22</v>
      </c>
    </row>
    <row r="4" s="103" customFormat="1" ht="29.25" customHeight="1" spans="1:2">
      <c r="A4" s="134" t="s">
        <v>23</v>
      </c>
      <c r="B4" s="134" t="s">
        <v>24</v>
      </c>
    </row>
    <row r="5" s="103" customFormat="1" ht="24.95" customHeight="1" spans="1:2">
      <c r="A5" s="135" t="s">
        <v>1038</v>
      </c>
      <c r="B5" s="136"/>
    </row>
    <row r="6" s="103" customFormat="1" ht="24.95" customHeight="1" spans="1:2">
      <c r="A6" s="135" t="s">
        <v>1039</v>
      </c>
      <c r="B6" s="136"/>
    </row>
    <row r="7" s="103" customFormat="1" ht="24.95" customHeight="1" spans="1:2">
      <c r="A7" s="135" t="s">
        <v>1040</v>
      </c>
      <c r="B7" s="136"/>
    </row>
    <row r="8" s="103" customFormat="1" ht="24.95" customHeight="1" spans="1:2">
      <c r="A8" s="135" t="s">
        <v>1041</v>
      </c>
      <c r="B8" s="136"/>
    </row>
    <row r="9" s="103" customFormat="1" ht="24.95" customHeight="1" spans="1:2">
      <c r="A9" s="135" t="s">
        <v>1042</v>
      </c>
      <c r="B9" s="136"/>
    </row>
    <row r="10" s="103" customFormat="1" ht="24.95" customHeight="1" spans="1:2">
      <c r="A10" s="135" t="s">
        <v>1043</v>
      </c>
      <c r="B10" s="136"/>
    </row>
    <row r="11" s="103" customFormat="1" ht="24.95" customHeight="1" spans="1:2">
      <c r="A11" s="135" t="s">
        <v>1044</v>
      </c>
      <c r="B11" s="136">
        <v>168000</v>
      </c>
    </row>
    <row r="12" s="103" customFormat="1" ht="24.95" customHeight="1" spans="1:2">
      <c r="A12" s="135" t="s">
        <v>1045</v>
      </c>
      <c r="B12" s="136"/>
    </row>
    <row r="13" s="103" customFormat="1" ht="24.95" customHeight="1" spans="1:2">
      <c r="A13" s="135" t="s">
        <v>1046</v>
      </c>
      <c r="B13" s="136"/>
    </row>
    <row r="14" s="103" customFormat="1" ht="24.95" customHeight="1" spans="1:2">
      <c r="A14" s="135" t="s">
        <v>1047</v>
      </c>
      <c r="B14" s="136">
        <v>2200</v>
      </c>
    </row>
    <row r="15" s="103" customFormat="1" ht="24.95" customHeight="1" spans="1:2">
      <c r="A15" s="135" t="s">
        <v>1048</v>
      </c>
      <c r="B15" s="136"/>
    </row>
    <row r="16" s="103" customFormat="1" ht="24.95" customHeight="1" spans="1:2">
      <c r="A16" s="135" t="s">
        <v>1049</v>
      </c>
      <c r="B16" s="136"/>
    </row>
    <row r="17" s="103" customFormat="1" ht="24.95" customHeight="1" spans="1:2">
      <c r="A17" s="135" t="s">
        <v>1050</v>
      </c>
      <c r="B17" s="136"/>
    </row>
    <row r="18" s="103" customFormat="1" ht="24.95" customHeight="1" spans="1:2">
      <c r="A18" s="135" t="s">
        <v>1051</v>
      </c>
      <c r="B18" s="136">
        <v>800</v>
      </c>
    </row>
    <row r="19" s="103" customFormat="1" ht="24.95" customHeight="1" spans="1:2">
      <c r="A19" s="135" t="s">
        <v>1052</v>
      </c>
      <c r="B19" s="136"/>
    </row>
    <row r="20" s="103" customFormat="1" ht="24.95" customHeight="1" spans="1:2">
      <c r="A20" s="137" t="s">
        <v>1053</v>
      </c>
      <c r="B20" s="136">
        <v>45000</v>
      </c>
    </row>
    <row r="21" s="103" customFormat="1" ht="24.95" customHeight="1" spans="1:2">
      <c r="A21" s="137" t="s">
        <v>1054</v>
      </c>
      <c r="B21" s="136"/>
    </row>
    <row r="22" s="103" customFormat="1" ht="24.95" customHeight="1" spans="1:2">
      <c r="A22" s="138"/>
      <c r="B22" s="108"/>
    </row>
    <row r="23" s="103" customFormat="1" ht="24.95" customHeight="1" spans="1:2">
      <c r="A23" s="139"/>
      <c r="B23" s="136"/>
    </row>
    <row r="24" s="103" customFormat="1" ht="24.95" customHeight="1" spans="1:2">
      <c r="A24" s="139"/>
      <c r="B24" s="136"/>
    </row>
    <row r="25" s="103" customFormat="1" ht="24.95" customHeight="1" spans="1:2">
      <c r="A25" s="139"/>
      <c r="B25" s="136"/>
    </row>
    <row r="26" s="103" customFormat="1" ht="24.95" customHeight="1" spans="1:2">
      <c r="A26" s="139" t="s">
        <v>1055</v>
      </c>
      <c r="B26" s="136">
        <f>SUM(B5:B21)</f>
        <v>216000</v>
      </c>
    </row>
    <row r="27" s="103" customFormat="1" ht="24.95" customHeight="1" spans="1:2">
      <c r="A27" s="140" t="s">
        <v>1056</v>
      </c>
      <c r="B27" s="136"/>
    </row>
    <row r="28" s="103" customFormat="1" ht="24.95" customHeight="1" spans="1:2">
      <c r="A28" s="108" t="s">
        <v>1057</v>
      </c>
      <c r="B28" s="136">
        <v>0</v>
      </c>
    </row>
    <row r="29" s="103" customFormat="1" ht="24.95" customHeight="1" spans="1:2">
      <c r="A29" s="108" t="s">
        <v>1058</v>
      </c>
      <c r="B29" s="136">
        <v>0</v>
      </c>
    </row>
    <row r="30" s="103" customFormat="1" ht="24.95" customHeight="1" spans="1:2">
      <c r="A30" s="108" t="s">
        <v>1059</v>
      </c>
      <c r="B30" s="136">
        <v>0</v>
      </c>
    </row>
    <row r="31" s="103" customFormat="1" ht="24.95" customHeight="1" spans="1:2">
      <c r="A31" s="108" t="s">
        <v>1060</v>
      </c>
      <c r="B31" s="136"/>
    </row>
    <row r="32" s="103" customFormat="1" ht="24.95" customHeight="1" spans="1:2">
      <c r="A32" s="108" t="s">
        <v>1061</v>
      </c>
      <c r="B32" s="136">
        <v>0</v>
      </c>
    </row>
    <row r="33" s="103" customFormat="1" ht="24.95" customHeight="1" spans="1:2">
      <c r="A33" s="108" t="s">
        <v>1062</v>
      </c>
      <c r="B33" s="136">
        <v>0</v>
      </c>
    </row>
    <row r="34" s="103" customFormat="1" ht="24.95" customHeight="1" spans="1:2">
      <c r="A34" s="141" t="s">
        <v>1063</v>
      </c>
      <c r="B34" s="136">
        <v>0</v>
      </c>
    </row>
    <row r="35" s="103" customFormat="1" ht="24.95" customHeight="1" spans="1:2">
      <c r="A35" s="141" t="s">
        <v>1064</v>
      </c>
      <c r="B35" s="136">
        <v>0</v>
      </c>
    </row>
    <row r="36" s="103" customFormat="1" ht="24.95" customHeight="1" spans="1:2">
      <c r="A36" s="141"/>
      <c r="B36" s="136"/>
    </row>
    <row r="37" s="103" customFormat="1" ht="24.95" customHeight="1" spans="1:2">
      <c r="A37" s="139" t="s">
        <v>1065</v>
      </c>
      <c r="B37" s="136">
        <f>B26+B27</f>
        <v>216000</v>
      </c>
    </row>
    <row r="38" s="103" customFormat="1" ht="13.5" customHeight="1"/>
    <row r="39" s="103" customFormat="1" ht="13.5" customHeight="1"/>
    <row r="40" s="103" customFormat="1" ht="13.5" customHeight="1"/>
    <row r="41" s="103" customFormat="1" ht="13.5" customHeight="1"/>
    <row r="42" s="103" customFormat="1" ht="13.5" customHeight="1"/>
    <row r="43" s="103" customFormat="1" ht="13.5" customHeight="1"/>
    <row r="44" s="103" customFormat="1" ht="13.5" customHeight="1"/>
    <row r="45" s="103" customFormat="1" ht="13.5" customHeight="1"/>
    <row r="46" s="103" customFormat="1" ht="13.5" customHeight="1"/>
    <row r="47" s="103" customFormat="1" ht="13.5" customHeight="1"/>
    <row r="48" s="103" customFormat="1" ht="13.5" customHeight="1"/>
    <row r="49" s="103" customFormat="1" ht="13.5" customHeight="1"/>
    <row r="50" s="103" customFormat="1" ht="13.5" customHeight="1"/>
    <row r="51" s="103" customFormat="1" ht="13.5" customHeight="1"/>
    <row r="52" s="103" customFormat="1" ht="13.5" customHeight="1"/>
    <row r="53" s="103" customFormat="1" ht="13.5" customHeight="1"/>
    <row r="54" s="103" customFormat="1" ht="13.5" customHeight="1"/>
    <row r="55" s="103" customFormat="1" ht="13.5" customHeight="1"/>
    <row r="56" s="103" customFormat="1" ht="13.5" customHeight="1"/>
    <row r="57" s="103" customFormat="1" ht="13.5" customHeight="1"/>
    <row r="58" s="103" customFormat="1" ht="13.5" customHeight="1"/>
    <row r="59" s="103" customFormat="1" ht="13.5" customHeight="1"/>
    <row r="60" s="103" customFormat="1" ht="13.5" customHeight="1"/>
    <row r="61" s="103" customFormat="1" ht="13.5" customHeight="1"/>
    <row r="62" s="103" customFormat="1" ht="13.5" customHeight="1"/>
    <row r="63" spans="1:1">
      <c r="A63" s="103"/>
    </row>
    <row r="64" spans="1:1">
      <c r="A64" s="103"/>
    </row>
    <row r="65" spans="1:1">
      <c r="A65" s="103"/>
    </row>
    <row r="66" spans="1:1">
      <c r="A66" s="103"/>
    </row>
    <row r="67" spans="1:1">
      <c r="A67" s="103"/>
    </row>
    <row r="68" spans="1:1">
      <c r="A68" s="103"/>
    </row>
    <row r="69" spans="1:1">
      <c r="A69" s="103"/>
    </row>
    <row r="70" spans="1:1">
      <c r="A70" s="103"/>
    </row>
    <row r="71" spans="1:1">
      <c r="A71" s="103"/>
    </row>
    <row r="72" spans="1:1">
      <c r="A72" s="103"/>
    </row>
    <row r="73" spans="1:1">
      <c r="A73" s="103"/>
    </row>
    <row r="74" spans="1:1">
      <c r="A74" s="103"/>
    </row>
    <row r="75" spans="1:1">
      <c r="A75" s="103"/>
    </row>
    <row r="76" spans="1:1">
      <c r="A76" s="103"/>
    </row>
    <row r="77" spans="1:1">
      <c r="A77" s="103"/>
    </row>
    <row r="78" spans="1:1">
      <c r="A78" s="103"/>
    </row>
    <row r="79" spans="1:1">
      <c r="A79" s="103"/>
    </row>
    <row r="80" spans="1:1">
      <c r="A80" s="103"/>
    </row>
    <row r="81" spans="1:1">
      <c r="A81" s="103"/>
    </row>
    <row r="82" spans="1:1">
      <c r="A82" s="103"/>
    </row>
    <row r="83" spans="1:1">
      <c r="A83" s="103"/>
    </row>
    <row r="84" spans="1:1">
      <c r="A84" s="103"/>
    </row>
    <row r="85" spans="1:1">
      <c r="A85" s="103"/>
    </row>
    <row r="86" spans="1:1">
      <c r="A86" s="103"/>
    </row>
    <row r="87" spans="1:1">
      <c r="A87" s="103"/>
    </row>
    <row r="88" spans="1:1">
      <c r="A88" s="103"/>
    </row>
    <row r="89" spans="1:1">
      <c r="A89" s="103"/>
    </row>
    <row r="90" spans="1:1">
      <c r="A90" s="103"/>
    </row>
    <row r="91" spans="1:1">
      <c r="A91" s="103"/>
    </row>
    <row r="92" spans="1:1">
      <c r="A92" s="103"/>
    </row>
    <row r="93" spans="1:1">
      <c r="A93" s="103"/>
    </row>
    <row r="94" spans="1:1">
      <c r="A94" s="103"/>
    </row>
    <row r="95" spans="1:1">
      <c r="A95" s="103"/>
    </row>
    <row r="96" spans="1:1">
      <c r="A96" s="103"/>
    </row>
    <row r="97" spans="1:1">
      <c r="A97" s="103"/>
    </row>
    <row r="98" spans="1:1">
      <c r="A98" s="103"/>
    </row>
    <row r="99" spans="1:1">
      <c r="A99" s="103"/>
    </row>
    <row r="100" spans="1:1">
      <c r="A100" s="103"/>
    </row>
    <row r="101" spans="1:1">
      <c r="A101" s="103"/>
    </row>
    <row r="102" spans="1:1">
      <c r="A102" s="103"/>
    </row>
    <row r="103" spans="1:1">
      <c r="A103" s="103"/>
    </row>
    <row r="104" spans="1:1">
      <c r="A104" s="103"/>
    </row>
    <row r="105" spans="1:1">
      <c r="A105" s="103"/>
    </row>
    <row r="106" spans="1:1">
      <c r="A106" s="103"/>
    </row>
    <row r="107" spans="1:1">
      <c r="A107" s="103"/>
    </row>
    <row r="108" spans="1:1">
      <c r="A108" s="103"/>
    </row>
    <row r="109" spans="1:1">
      <c r="A109" s="103"/>
    </row>
    <row r="110" spans="1:1">
      <c r="A110" s="103"/>
    </row>
    <row r="111" spans="1:1">
      <c r="A111" s="103"/>
    </row>
    <row r="112" spans="1:1">
      <c r="A112" s="103"/>
    </row>
    <row r="113" spans="1:1">
      <c r="A113" s="103"/>
    </row>
    <row r="114" spans="1:1">
      <c r="A114" s="103"/>
    </row>
    <row r="115" spans="1:1">
      <c r="A115" s="103"/>
    </row>
    <row r="116" spans="1:1">
      <c r="A116" s="103"/>
    </row>
    <row r="117" spans="1:1">
      <c r="A117" s="103"/>
    </row>
    <row r="118" spans="1:1">
      <c r="A118" s="103"/>
    </row>
    <row r="119" spans="1:1">
      <c r="A119" s="103"/>
    </row>
    <row r="120" spans="1:1">
      <c r="A120" s="103"/>
    </row>
    <row r="121" spans="1:1">
      <c r="A121" s="103"/>
    </row>
    <row r="122" spans="1:1">
      <c r="A122" s="103"/>
    </row>
    <row r="123" spans="1:1">
      <c r="A123" s="103"/>
    </row>
    <row r="124" spans="1:1">
      <c r="A124" s="103"/>
    </row>
    <row r="125" spans="1:1">
      <c r="A125" s="103"/>
    </row>
    <row r="126" spans="1:1">
      <c r="A126" s="103"/>
    </row>
    <row r="127" spans="1:1">
      <c r="A127" s="103"/>
    </row>
    <row r="128" spans="1:1">
      <c r="A128" s="103"/>
    </row>
    <row r="129" spans="1:1">
      <c r="A129" s="103"/>
    </row>
    <row r="130" spans="1:1">
      <c r="A130" s="103"/>
    </row>
    <row r="131" spans="1:1">
      <c r="A131" s="103"/>
    </row>
    <row r="132" spans="1:1">
      <c r="A132" s="103"/>
    </row>
    <row r="133" spans="1:1">
      <c r="A133" s="103"/>
    </row>
    <row r="134" spans="1:1">
      <c r="A134" s="103"/>
    </row>
    <row r="135" spans="1:1">
      <c r="A135" s="103"/>
    </row>
    <row r="136" spans="1:1">
      <c r="A136" s="103"/>
    </row>
    <row r="137" spans="1:1">
      <c r="A137" s="103"/>
    </row>
    <row r="138" spans="1:1">
      <c r="A138" s="103"/>
    </row>
    <row r="139" spans="1:1">
      <c r="A139" s="103"/>
    </row>
    <row r="140" spans="1:1">
      <c r="A140" s="103"/>
    </row>
    <row r="141" spans="1:1">
      <c r="A141" s="103"/>
    </row>
    <row r="142" spans="1:1">
      <c r="A142" s="103"/>
    </row>
    <row r="143" spans="1:1">
      <c r="A143" s="103"/>
    </row>
    <row r="144" spans="1:1">
      <c r="A144" s="103"/>
    </row>
    <row r="145" spans="1:1">
      <c r="A145" s="103"/>
    </row>
    <row r="146" spans="1:1">
      <c r="A146" s="103"/>
    </row>
    <row r="147" spans="1:1">
      <c r="A147" s="103"/>
    </row>
    <row r="148" spans="1:1">
      <c r="A148" s="103"/>
    </row>
    <row r="149" spans="1:1">
      <c r="A149" s="103"/>
    </row>
    <row r="150" spans="1:1">
      <c r="A150" s="103"/>
    </row>
    <row r="151" spans="1:1">
      <c r="A151" s="103"/>
    </row>
    <row r="152" spans="1:1">
      <c r="A152" s="103"/>
    </row>
    <row r="153" spans="1:1">
      <c r="A153" s="103"/>
    </row>
    <row r="154" spans="1:1">
      <c r="A154" s="103"/>
    </row>
    <row r="155" spans="1:1">
      <c r="A155" s="103"/>
    </row>
    <row r="156" spans="1:1">
      <c r="A156" s="103"/>
    </row>
    <row r="157" spans="1:1">
      <c r="A157" s="103"/>
    </row>
    <row r="158" spans="1:1">
      <c r="A158" s="103"/>
    </row>
    <row r="159" spans="1:1">
      <c r="A159" s="103"/>
    </row>
    <row r="160" spans="1:1">
      <c r="A160" s="103"/>
    </row>
    <row r="161" spans="1:1">
      <c r="A161" s="103"/>
    </row>
    <row r="162" spans="1:1">
      <c r="A162" s="103"/>
    </row>
    <row r="163" spans="1:1">
      <c r="A163" s="103"/>
    </row>
    <row r="164" spans="1:1">
      <c r="A164" s="103"/>
    </row>
    <row r="165" spans="1:1">
      <c r="A165" s="103"/>
    </row>
    <row r="166" spans="1:1">
      <c r="A166" s="103"/>
    </row>
    <row r="167" spans="1:1">
      <c r="A167" s="103"/>
    </row>
    <row r="168" spans="1:1">
      <c r="A168" s="103"/>
    </row>
    <row r="169" spans="1:1">
      <c r="A169" s="103"/>
    </row>
    <row r="170" spans="1:1">
      <c r="A170" s="103"/>
    </row>
    <row r="171" spans="1:1">
      <c r="A171" s="103"/>
    </row>
    <row r="172" spans="1:1">
      <c r="A172" s="103"/>
    </row>
    <row r="173" spans="1:1">
      <c r="A173" s="103"/>
    </row>
    <row r="174" spans="1:1">
      <c r="A174" s="103"/>
    </row>
    <row r="175" spans="1:1">
      <c r="A175" s="103"/>
    </row>
    <row r="176" spans="1:1">
      <c r="A176" s="103"/>
    </row>
    <row r="177" spans="1:1">
      <c r="A177" s="103"/>
    </row>
    <row r="178" spans="1:1">
      <c r="A178" s="103"/>
    </row>
    <row r="179" spans="1:1">
      <c r="A179" s="103"/>
    </row>
    <row r="180" spans="1:1">
      <c r="A180" s="103"/>
    </row>
    <row r="181" spans="1:1">
      <c r="A181" s="103"/>
    </row>
    <row r="182" spans="1:1">
      <c r="A182" s="103"/>
    </row>
    <row r="183" spans="1:1">
      <c r="A183" s="103"/>
    </row>
    <row r="184" spans="1:1">
      <c r="A184" s="103"/>
    </row>
    <row r="185" spans="1:1">
      <c r="A185" s="103"/>
    </row>
    <row r="186" spans="1:1">
      <c r="A186" s="103"/>
    </row>
    <row r="187" spans="1:1">
      <c r="A187" s="103"/>
    </row>
    <row r="188" spans="1:1">
      <c r="A188" s="103"/>
    </row>
    <row r="189" spans="1:1">
      <c r="A189" s="103"/>
    </row>
    <row r="190" spans="1:1">
      <c r="A190" s="103"/>
    </row>
    <row r="191" spans="1:1">
      <c r="A191" s="103"/>
    </row>
    <row r="192" spans="1:1">
      <c r="A192" s="103"/>
    </row>
    <row r="193" spans="1:1">
      <c r="A193" s="103"/>
    </row>
    <row r="194" spans="1:1">
      <c r="A194" s="103"/>
    </row>
    <row r="195" spans="1:1">
      <c r="A195" s="103"/>
    </row>
    <row r="196" spans="1:1">
      <c r="A196" s="103"/>
    </row>
    <row r="197" spans="1:1">
      <c r="A197" s="103"/>
    </row>
    <row r="198" spans="1:1">
      <c r="A198" s="103"/>
    </row>
    <row r="199" spans="1:1">
      <c r="A199" s="103"/>
    </row>
    <row r="200" spans="1:1">
      <c r="A200" s="103"/>
    </row>
    <row r="201" spans="1:1">
      <c r="A201" s="103"/>
    </row>
    <row r="202" spans="1:1">
      <c r="A202" s="103"/>
    </row>
    <row r="203" spans="1:1">
      <c r="A203" s="103"/>
    </row>
    <row r="204" spans="1:1">
      <c r="A204" s="103"/>
    </row>
    <row r="205" spans="1:1">
      <c r="A205" s="103"/>
    </row>
    <row r="206" spans="1:1">
      <c r="A206" s="103"/>
    </row>
    <row r="207" spans="1:1">
      <c r="A207" s="103"/>
    </row>
    <row r="208" spans="1:1">
      <c r="A208" s="103"/>
    </row>
    <row r="209" spans="1:1">
      <c r="A209" s="103"/>
    </row>
    <row r="210" spans="1:1">
      <c r="A210" s="103"/>
    </row>
    <row r="211" spans="1:1">
      <c r="A211" s="103"/>
    </row>
    <row r="212" spans="1:1">
      <c r="A212" s="103"/>
    </row>
    <row r="213" spans="1:1">
      <c r="A213" s="103"/>
    </row>
    <row r="214" spans="1:1">
      <c r="A214" s="103"/>
    </row>
    <row r="215" spans="1:1">
      <c r="A215" s="103"/>
    </row>
    <row r="216" spans="1:1">
      <c r="A216" s="103"/>
    </row>
    <row r="217" spans="1:1">
      <c r="A217" s="103"/>
    </row>
    <row r="218" spans="1:1">
      <c r="A218" s="103"/>
    </row>
    <row r="219" spans="1:1">
      <c r="A219" s="103"/>
    </row>
    <row r="220" spans="1:1">
      <c r="A220" s="103"/>
    </row>
    <row r="221" spans="1:1">
      <c r="A221" s="103"/>
    </row>
    <row r="222" spans="1:1">
      <c r="A222" s="103"/>
    </row>
    <row r="223" spans="1:1">
      <c r="A223" s="103"/>
    </row>
    <row r="224" spans="1:1">
      <c r="A224" s="103"/>
    </row>
    <row r="225" spans="1:1">
      <c r="A225" s="103"/>
    </row>
    <row r="226" spans="1:1">
      <c r="A226" s="103"/>
    </row>
    <row r="227" spans="1:1">
      <c r="A227" s="103"/>
    </row>
    <row r="228" spans="1:1">
      <c r="A228" s="103"/>
    </row>
    <row r="229" spans="1:1">
      <c r="A229" s="103"/>
    </row>
    <row r="230" spans="1:1">
      <c r="A230" s="103"/>
    </row>
    <row r="231" spans="1:1">
      <c r="A231" s="103"/>
    </row>
    <row r="232" spans="1:1">
      <c r="A232" s="103"/>
    </row>
    <row r="233" spans="1:1">
      <c r="A233" s="103"/>
    </row>
    <row r="234" spans="1:1">
      <c r="A234" s="103"/>
    </row>
    <row r="235" spans="1:1">
      <c r="A235" s="103"/>
    </row>
    <row r="236" spans="1:1">
      <c r="A236" s="103"/>
    </row>
    <row r="237" spans="1:1">
      <c r="A237" s="103"/>
    </row>
    <row r="238" spans="1:1">
      <c r="A238" s="103"/>
    </row>
    <row r="239" spans="1:1">
      <c r="A239" s="103"/>
    </row>
    <row r="240" spans="1:1">
      <c r="A240" s="103"/>
    </row>
    <row r="241" spans="1:1">
      <c r="A241" s="103"/>
    </row>
    <row r="242" spans="1:1">
      <c r="A242" s="103"/>
    </row>
    <row r="243" spans="1:1">
      <c r="A243" s="103"/>
    </row>
    <row r="244" spans="1:1">
      <c r="A244" s="103"/>
    </row>
    <row r="245" spans="1:1">
      <c r="A245" s="103"/>
    </row>
    <row r="246" spans="1:1">
      <c r="A246" s="103"/>
    </row>
    <row r="247" spans="1:1">
      <c r="A247" s="103"/>
    </row>
    <row r="248" spans="1:1">
      <c r="A248" s="103"/>
    </row>
    <row r="249" spans="1:1">
      <c r="A249" s="103"/>
    </row>
    <row r="250" spans="1:1">
      <c r="A250" s="103"/>
    </row>
    <row r="251" spans="1:1">
      <c r="A251" s="103"/>
    </row>
    <row r="252" spans="1:1">
      <c r="A252" s="103"/>
    </row>
    <row r="253" spans="1:1">
      <c r="A253" s="103"/>
    </row>
    <row r="254" spans="1:1">
      <c r="A254" s="103"/>
    </row>
    <row r="255" spans="1:1">
      <c r="A255" s="103"/>
    </row>
    <row r="256" spans="1:1">
      <c r="A256" s="103"/>
    </row>
    <row r="257" spans="1:1">
      <c r="A257" s="103"/>
    </row>
    <row r="258" spans="1:1">
      <c r="A258" s="103"/>
    </row>
    <row r="259" spans="1:1">
      <c r="A259" s="103"/>
    </row>
    <row r="260" spans="1:1">
      <c r="A260" s="103"/>
    </row>
    <row r="261" spans="1:1">
      <c r="A261" s="103"/>
    </row>
    <row r="262" spans="1:1">
      <c r="A262" s="103"/>
    </row>
    <row r="263" spans="1:1">
      <c r="A263" s="103"/>
    </row>
    <row r="264" spans="1:1">
      <c r="A264" s="103"/>
    </row>
    <row r="265" spans="1:1">
      <c r="A265" s="103"/>
    </row>
    <row r="266" spans="1:1">
      <c r="A266" s="103"/>
    </row>
    <row r="267" spans="1:1">
      <c r="A267" s="103"/>
    </row>
    <row r="268" spans="1:1">
      <c r="A268" s="103"/>
    </row>
    <row r="269" spans="1:1">
      <c r="A269" s="103"/>
    </row>
    <row r="270" spans="1:1">
      <c r="A270" s="103"/>
    </row>
    <row r="271" spans="1:1">
      <c r="A271" s="103"/>
    </row>
    <row r="272" spans="1:1">
      <c r="A272" s="103"/>
    </row>
    <row r="273" spans="1:1">
      <c r="A273" s="103"/>
    </row>
    <row r="274" spans="1:1">
      <c r="A274" s="103"/>
    </row>
    <row r="275" spans="1:1">
      <c r="A275" s="103"/>
    </row>
    <row r="276" spans="1:1">
      <c r="A276" s="103"/>
    </row>
    <row r="277" spans="1:1">
      <c r="A277" s="103"/>
    </row>
    <row r="278" spans="1:1">
      <c r="A278" s="103"/>
    </row>
    <row r="279" spans="1:1">
      <c r="A279" s="103"/>
    </row>
    <row r="280" spans="1:1">
      <c r="A280" s="103"/>
    </row>
    <row r="281" spans="1:1">
      <c r="A281" s="103"/>
    </row>
    <row r="282" spans="1:1">
      <c r="A282" s="103"/>
    </row>
    <row r="283" spans="1:1">
      <c r="A283" s="103"/>
    </row>
    <row r="284" spans="1:1">
      <c r="A284" s="103"/>
    </row>
    <row r="285" spans="1:1">
      <c r="A285" s="103"/>
    </row>
    <row r="286" spans="1:1">
      <c r="A286" s="103"/>
    </row>
    <row r="287" spans="1:1">
      <c r="A287" s="103"/>
    </row>
    <row r="288" spans="1:1">
      <c r="A288" s="103"/>
    </row>
    <row r="289" spans="1:1">
      <c r="A289" s="103"/>
    </row>
    <row r="290" spans="1:1">
      <c r="A290" s="103"/>
    </row>
    <row r="291" spans="1:1">
      <c r="A291" s="103"/>
    </row>
    <row r="292" spans="1:1">
      <c r="A292" s="103"/>
    </row>
    <row r="293" spans="1:1">
      <c r="A293" s="103"/>
    </row>
    <row r="294" spans="1:1">
      <c r="A294" s="103"/>
    </row>
    <row r="295" spans="1:1">
      <c r="A295" s="103"/>
    </row>
    <row r="296" spans="1:1">
      <c r="A296" s="103"/>
    </row>
    <row r="297" spans="1:1">
      <c r="A297" s="103"/>
    </row>
    <row r="298" spans="1:1">
      <c r="A298" s="103"/>
    </row>
    <row r="299" spans="1:1">
      <c r="A299" s="103"/>
    </row>
    <row r="300" spans="1:1">
      <c r="A300" s="103"/>
    </row>
    <row r="301" spans="1:1">
      <c r="A301" s="103"/>
    </row>
    <row r="302" spans="1:1">
      <c r="A302" s="103"/>
    </row>
    <row r="303" spans="1:1">
      <c r="A303" s="103"/>
    </row>
    <row r="304" spans="1:1">
      <c r="A304" s="103"/>
    </row>
    <row r="305" spans="1:1">
      <c r="A305" s="103"/>
    </row>
    <row r="306" spans="1:1">
      <c r="A306" s="103"/>
    </row>
    <row r="307" spans="1:1">
      <c r="A307" s="103"/>
    </row>
    <row r="308" spans="1:1">
      <c r="A308" s="103"/>
    </row>
    <row r="309" spans="1:1">
      <c r="A309" s="103"/>
    </row>
    <row r="310" spans="1:1">
      <c r="A310" s="103"/>
    </row>
    <row r="311" spans="1:1">
      <c r="A311" s="103"/>
    </row>
    <row r="312" spans="1:1">
      <c r="A312" s="103"/>
    </row>
    <row r="313" spans="1:1">
      <c r="A313" s="103"/>
    </row>
    <row r="314" spans="1:1">
      <c r="A314" s="103"/>
    </row>
    <row r="315" spans="1:1">
      <c r="A315" s="103"/>
    </row>
    <row r="316" spans="1:1">
      <c r="A316" s="103"/>
    </row>
    <row r="317" spans="1:1">
      <c r="A317" s="103"/>
    </row>
    <row r="318" spans="1:1">
      <c r="A318" s="103"/>
    </row>
    <row r="319" spans="1:1">
      <c r="A319" s="103"/>
    </row>
    <row r="320" spans="1:1">
      <c r="A320" s="103"/>
    </row>
    <row r="321" spans="1:1">
      <c r="A321" s="103"/>
    </row>
    <row r="322" spans="1:1">
      <c r="A322" s="103"/>
    </row>
    <row r="323" spans="1:1">
      <c r="A323" s="103"/>
    </row>
    <row r="324" spans="1:1">
      <c r="A324" s="103"/>
    </row>
    <row r="325" spans="1:1">
      <c r="A325" s="103"/>
    </row>
    <row r="326" spans="1:1">
      <c r="A326" s="103"/>
    </row>
    <row r="327" spans="1:1">
      <c r="A327" s="103"/>
    </row>
    <row r="328" spans="1:1">
      <c r="A328" s="103"/>
    </row>
    <row r="329" spans="1:1">
      <c r="A329" s="103"/>
    </row>
    <row r="330" spans="1:1">
      <c r="A330" s="103"/>
    </row>
    <row r="331" spans="1:1">
      <c r="A331" s="103"/>
    </row>
    <row r="332" spans="1:1">
      <c r="A332" s="103"/>
    </row>
    <row r="333" spans="1:1">
      <c r="A333" s="103"/>
    </row>
    <row r="334" spans="1:1">
      <c r="A334" s="103"/>
    </row>
    <row r="335" spans="1:1">
      <c r="A335" s="103"/>
    </row>
    <row r="336" spans="1:1">
      <c r="A336" s="103"/>
    </row>
    <row r="337" spans="1:1">
      <c r="A337" s="103"/>
    </row>
    <row r="338" spans="1:1">
      <c r="A338" s="103"/>
    </row>
    <row r="339" spans="1:1">
      <c r="A339" s="103"/>
    </row>
    <row r="340" spans="1:1">
      <c r="A340" s="103"/>
    </row>
    <row r="341" spans="1:1">
      <c r="A341" s="103"/>
    </row>
    <row r="342" spans="1:1">
      <c r="A342" s="103"/>
    </row>
    <row r="343" spans="1:1">
      <c r="A343" s="103"/>
    </row>
    <row r="344" spans="1:1">
      <c r="A344" s="103"/>
    </row>
    <row r="345" spans="1:1">
      <c r="A345" s="103"/>
    </row>
    <row r="346" spans="1:1">
      <c r="A346" s="103"/>
    </row>
    <row r="347" spans="1:1">
      <c r="A347" s="103"/>
    </row>
    <row r="348" spans="1:1">
      <c r="A348" s="103"/>
    </row>
    <row r="349" spans="1:1">
      <c r="A349" s="103"/>
    </row>
    <row r="350" spans="1:1">
      <c r="A350" s="103"/>
    </row>
    <row r="351" spans="1:1">
      <c r="A351" s="103"/>
    </row>
    <row r="352" spans="1:1">
      <c r="A352" s="103"/>
    </row>
    <row r="353" spans="1:1">
      <c r="A353" s="103"/>
    </row>
    <row r="354" spans="1:1">
      <c r="A354" s="103"/>
    </row>
    <row r="355" spans="1:1">
      <c r="A355" s="103"/>
    </row>
    <row r="356" spans="1:1">
      <c r="A356" s="103"/>
    </row>
    <row r="357" spans="1:1">
      <c r="A357" s="103"/>
    </row>
    <row r="358" spans="1:1">
      <c r="A358" s="103"/>
    </row>
    <row r="359" spans="1:1">
      <c r="A359" s="103"/>
    </row>
    <row r="360" spans="1:1">
      <c r="A360" s="103"/>
    </row>
    <row r="361" spans="1:1">
      <c r="A361" s="103"/>
    </row>
    <row r="362" spans="1:1">
      <c r="A362" s="103"/>
    </row>
    <row r="363" spans="1:1">
      <c r="A363" s="103"/>
    </row>
    <row r="364" spans="1:1">
      <c r="A364" s="103"/>
    </row>
    <row r="365" spans="1:1">
      <c r="A365" s="103"/>
    </row>
    <row r="366" spans="1:1">
      <c r="A366" s="103"/>
    </row>
    <row r="367" spans="1:1">
      <c r="A367" s="103"/>
    </row>
    <row r="368" spans="1:1">
      <c r="A368" s="103"/>
    </row>
    <row r="369" spans="1:1">
      <c r="A369" s="103"/>
    </row>
    <row r="370" spans="1:1">
      <c r="A370" s="103"/>
    </row>
    <row r="371" spans="1:1">
      <c r="A371" s="103"/>
    </row>
    <row r="372" spans="1:1">
      <c r="A372" s="103"/>
    </row>
    <row r="373" spans="1:1">
      <c r="A373" s="103"/>
    </row>
    <row r="374" spans="1:1">
      <c r="A374" s="103"/>
    </row>
    <row r="375" spans="1:1">
      <c r="A375" s="103"/>
    </row>
    <row r="376" spans="1:1">
      <c r="A376" s="103"/>
    </row>
    <row r="377" spans="1:1">
      <c r="A377" s="103"/>
    </row>
    <row r="378" spans="1:1">
      <c r="A378" s="103"/>
    </row>
    <row r="379" spans="1:1">
      <c r="A379" s="103"/>
    </row>
    <row r="380" spans="1:1">
      <c r="A380" s="103"/>
    </row>
    <row r="381" spans="1:1">
      <c r="A381" s="103"/>
    </row>
    <row r="382" spans="1:1">
      <c r="A382" s="103"/>
    </row>
    <row r="383" spans="1:1">
      <c r="A383" s="103"/>
    </row>
    <row r="384" spans="1:1">
      <c r="A384" s="103"/>
    </row>
    <row r="385" spans="1:1">
      <c r="A385" s="103"/>
    </row>
    <row r="386" spans="1:1">
      <c r="A386" s="103"/>
    </row>
    <row r="387" spans="1:1">
      <c r="A387" s="103"/>
    </row>
    <row r="388" spans="1:1">
      <c r="A388" s="103"/>
    </row>
    <row r="389" spans="1:1">
      <c r="A389" s="103"/>
    </row>
    <row r="390" spans="1:1">
      <c r="A390" s="103"/>
    </row>
    <row r="391" spans="1:1">
      <c r="A391" s="103"/>
    </row>
    <row r="392" spans="1:1">
      <c r="A392" s="103"/>
    </row>
    <row r="393" spans="1:1">
      <c r="A393" s="103"/>
    </row>
    <row r="394" spans="1:1">
      <c r="A394" s="103"/>
    </row>
    <row r="395" spans="1:1">
      <c r="A395" s="103"/>
    </row>
    <row r="396" spans="1:1">
      <c r="A396" s="103"/>
    </row>
    <row r="397" spans="1:1">
      <c r="A397" s="103"/>
    </row>
    <row r="398" spans="1:1">
      <c r="A398" s="103"/>
    </row>
    <row r="399" spans="1:1">
      <c r="A399" s="103"/>
    </row>
    <row r="400" spans="1:1">
      <c r="A400" s="103"/>
    </row>
    <row r="401" spans="1:1">
      <c r="A401" s="103"/>
    </row>
    <row r="402" spans="1:1">
      <c r="A402" s="103"/>
    </row>
    <row r="403" spans="1:1">
      <c r="A403" s="103"/>
    </row>
    <row r="404" spans="1:1">
      <c r="A404" s="103"/>
    </row>
    <row r="405" spans="1:1">
      <c r="A405" s="103"/>
    </row>
    <row r="406" spans="1:1">
      <c r="A406" s="103"/>
    </row>
    <row r="407" spans="1:1">
      <c r="A407" s="103"/>
    </row>
    <row r="408" spans="1:1">
      <c r="A408" s="103"/>
    </row>
    <row r="409" spans="1:1">
      <c r="A409" s="103"/>
    </row>
    <row r="410" spans="1:1">
      <c r="A410" s="103"/>
    </row>
    <row r="411" spans="1:1">
      <c r="A411" s="103"/>
    </row>
    <row r="412" spans="1:1">
      <c r="A412" s="103"/>
    </row>
    <row r="413" spans="1:1">
      <c r="A413" s="103"/>
    </row>
    <row r="414" spans="1:1">
      <c r="A414" s="103"/>
    </row>
    <row r="415" spans="1:1">
      <c r="A415" s="103"/>
    </row>
    <row r="416" spans="1:1">
      <c r="A416" s="103"/>
    </row>
    <row r="417" spans="1:1">
      <c r="A417" s="103"/>
    </row>
    <row r="418" spans="1:1">
      <c r="A418" s="103"/>
    </row>
    <row r="419" spans="1:1">
      <c r="A419" s="103"/>
    </row>
    <row r="420" spans="1:1">
      <c r="A420" s="103"/>
    </row>
    <row r="421" spans="1:1">
      <c r="A421" s="103"/>
    </row>
    <row r="422" spans="1:1">
      <c r="A422" s="103"/>
    </row>
    <row r="423" spans="1:1">
      <c r="A423" s="103"/>
    </row>
    <row r="424" spans="1:1">
      <c r="A424" s="103"/>
    </row>
    <row r="425" spans="1:1">
      <c r="A425" s="103"/>
    </row>
    <row r="426" spans="1:1">
      <c r="A426" s="103"/>
    </row>
    <row r="427" spans="1:1">
      <c r="A427" s="103"/>
    </row>
    <row r="428" spans="1:1">
      <c r="A428" s="103"/>
    </row>
    <row r="429" spans="1:1">
      <c r="A429" s="103"/>
    </row>
    <row r="430" spans="1:1">
      <c r="A430" s="103"/>
    </row>
    <row r="431" spans="1:1">
      <c r="A431" s="103"/>
    </row>
    <row r="432" spans="1:1">
      <c r="A432" s="103"/>
    </row>
    <row r="433" spans="1:1">
      <c r="A433" s="103"/>
    </row>
    <row r="434" spans="1:1">
      <c r="A434" s="103"/>
    </row>
    <row r="435" spans="1:1">
      <c r="A435" s="103"/>
    </row>
    <row r="436" spans="1:1">
      <c r="A436" s="103"/>
    </row>
    <row r="437" spans="1:1">
      <c r="A437" s="103"/>
    </row>
    <row r="438" spans="1:1">
      <c r="A438" s="103"/>
    </row>
    <row r="439" spans="1:1">
      <c r="A439" s="103"/>
    </row>
    <row r="440" spans="1:1">
      <c r="A440" s="103"/>
    </row>
    <row r="441" spans="1:1">
      <c r="A441" s="103"/>
    </row>
    <row r="442" spans="1:1">
      <c r="A442" s="103"/>
    </row>
    <row r="443" spans="1:1">
      <c r="A443" s="103"/>
    </row>
    <row r="444" spans="1:1">
      <c r="A444" s="103"/>
    </row>
    <row r="445" spans="1:1">
      <c r="A445" s="103"/>
    </row>
    <row r="446" spans="1:1">
      <c r="A446" s="103"/>
    </row>
    <row r="447" spans="1:1">
      <c r="A447" s="103"/>
    </row>
    <row r="448" spans="1:1">
      <c r="A448" s="103"/>
    </row>
    <row r="449" spans="1:1">
      <c r="A449" s="103"/>
    </row>
    <row r="450" spans="1:1">
      <c r="A450" s="103"/>
    </row>
    <row r="451" spans="1:1">
      <c r="A451" s="103"/>
    </row>
    <row r="452" spans="1:1">
      <c r="A452" s="103"/>
    </row>
    <row r="453" spans="1:1">
      <c r="A453" s="103"/>
    </row>
    <row r="454" spans="1:1">
      <c r="A454" s="103"/>
    </row>
    <row r="455" spans="1:1">
      <c r="A455" s="103"/>
    </row>
    <row r="456" spans="1:1">
      <c r="A456" s="103"/>
    </row>
    <row r="457" spans="1:1">
      <c r="A457" s="103"/>
    </row>
    <row r="458" spans="1:1">
      <c r="A458" s="103"/>
    </row>
    <row r="459" spans="1:1">
      <c r="A459" s="103"/>
    </row>
    <row r="460" spans="1:1">
      <c r="A460" s="103"/>
    </row>
    <row r="461" spans="1:1">
      <c r="A461" s="103"/>
    </row>
    <row r="462" spans="1:1">
      <c r="A462" s="103"/>
    </row>
    <row r="463" spans="1:1">
      <c r="A463" s="103"/>
    </row>
    <row r="464" spans="1:1">
      <c r="A464" s="103"/>
    </row>
    <row r="465" spans="1:1">
      <c r="A465" s="103"/>
    </row>
    <row r="466" spans="1:1">
      <c r="A466" s="103"/>
    </row>
    <row r="467" spans="1:1">
      <c r="A467" s="103"/>
    </row>
    <row r="468" spans="1:1">
      <c r="A468" s="103"/>
    </row>
    <row r="469" spans="1:1">
      <c r="A469" s="103"/>
    </row>
    <row r="470" spans="1:1">
      <c r="A470" s="103"/>
    </row>
    <row r="471" spans="1:1">
      <c r="A471" s="103"/>
    </row>
    <row r="472" spans="1:1">
      <c r="A472" s="103"/>
    </row>
    <row r="473" spans="1:1">
      <c r="A473" s="103"/>
    </row>
    <row r="474" spans="1:1">
      <c r="A474" s="103"/>
    </row>
    <row r="475" spans="1:1">
      <c r="A475" s="103"/>
    </row>
    <row r="476" spans="1:1">
      <c r="A476" s="103"/>
    </row>
    <row r="477" spans="1:1">
      <c r="A477" s="103"/>
    </row>
    <row r="478" spans="1:1">
      <c r="A478" s="103"/>
    </row>
    <row r="479" spans="1:1">
      <c r="A479" s="103"/>
    </row>
    <row r="480" spans="1:1">
      <c r="A480" s="103"/>
    </row>
    <row r="481" spans="1:1">
      <c r="A481" s="103"/>
    </row>
    <row r="482" spans="1:1">
      <c r="A482" s="103"/>
    </row>
    <row r="483" spans="1:1">
      <c r="A483" s="103"/>
    </row>
    <row r="484" spans="1:1">
      <c r="A484" s="103"/>
    </row>
    <row r="485" spans="1:1">
      <c r="A485" s="103"/>
    </row>
    <row r="486" spans="1:1">
      <c r="A486" s="103"/>
    </row>
    <row r="487" spans="1:1">
      <c r="A487" s="103"/>
    </row>
    <row r="488" spans="1:1">
      <c r="A488" s="103"/>
    </row>
    <row r="489" spans="1:1">
      <c r="A489" s="103"/>
    </row>
    <row r="490" spans="1:1">
      <c r="A490" s="103"/>
    </row>
    <row r="491" spans="1:1">
      <c r="A491" s="103"/>
    </row>
    <row r="492" spans="1:1">
      <c r="A492" s="103"/>
    </row>
    <row r="493" spans="1:1">
      <c r="A493" s="103"/>
    </row>
    <row r="494" spans="1:1">
      <c r="A494" s="103"/>
    </row>
    <row r="495" spans="1:1">
      <c r="A495" s="103"/>
    </row>
    <row r="496" spans="1:1">
      <c r="A496" s="103"/>
    </row>
    <row r="497" spans="1:1">
      <c r="A497" s="103"/>
    </row>
    <row r="498" spans="1:1">
      <c r="A498" s="103"/>
    </row>
    <row r="499" spans="1:1">
      <c r="A499" s="103"/>
    </row>
    <row r="500" spans="1:1">
      <c r="A500" s="103"/>
    </row>
    <row r="501" spans="1:1">
      <c r="A501" s="103"/>
    </row>
    <row r="502" spans="1:1">
      <c r="A502" s="103"/>
    </row>
    <row r="503" spans="1:1">
      <c r="A503" s="103"/>
    </row>
    <row r="504" spans="1:1">
      <c r="A504" s="103"/>
    </row>
    <row r="505" spans="1:1">
      <c r="A505" s="103"/>
    </row>
    <row r="506" spans="1:1">
      <c r="A506" s="103"/>
    </row>
    <row r="507" spans="1:1">
      <c r="A507" s="103"/>
    </row>
    <row r="508" spans="1:1">
      <c r="A508" s="103"/>
    </row>
    <row r="509" spans="1:1">
      <c r="A509" s="103"/>
    </row>
    <row r="510" spans="1:1">
      <c r="A510" s="103"/>
    </row>
    <row r="511" spans="1:1">
      <c r="A511" s="103"/>
    </row>
    <row r="512" spans="1:1">
      <c r="A512" s="103"/>
    </row>
    <row r="513" spans="1:1">
      <c r="A513" s="103"/>
    </row>
    <row r="514" spans="1:1">
      <c r="A514" s="103"/>
    </row>
    <row r="515" spans="1:1">
      <c r="A515" s="103"/>
    </row>
    <row r="516" spans="1:1">
      <c r="A516" s="103"/>
    </row>
    <row r="517" spans="1:1">
      <c r="A517" s="103"/>
    </row>
    <row r="518" spans="1:1">
      <c r="A518" s="103"/>
    </row>
    <row r="519" spans="1:1">
      <c r="A519" s="103"/>
    </row>
    <row r="520" spans="1:1">
      <c r="A520" s="103"/>
    </row>
    <row r="521" spans="1:1">
      <c r="A521" s="103"/>
    </row>
    <row r="522" spans="1:1">
      <c r="A522" s="103"/>
    </row>
    <row r="523" spans="1:1">
      <c r="A523" s="103"/>
    </row>
    <row r="524" spans="1:1">
      <c r="A524" s="103"/>
    </row>
    <row r="525" spans="1:1">
      <c r="A525" s="103"/>
    </row>
    <row r="526" spans="1:1">
      <c r="A526" s="103"/>
    </row>
    <row r="527" spans="1:1">
      <c r="A527" s="103"/>
    </row>
    <row r="528" spans="1:1">
      <c r="A528" s="103"/>
    </row>
    <row r="529" spans="1:1">
      <c r="A529" s="103"/>
    </row>
    <row r="530" spans="1:1">
      <c r="A530" s="103"/>
    </row>
    <row r="531" spans="1:1">
      <c r="A531" s="103"/>
    </row>
    <row r="532" spans="1:1">
      <c r="A532" s="103"/>
    </row>
    <row r="533" spans="1:1">
      <c r="A533" s="103"/>
    </row>
    <row r="534" spans="1:1">
      <c r="A534" s="103"/>
    </row>
    <row r="535" spans="1:1">
      <c r="A535" s="103"/>
    </row>
    <row r="536" spans="1:1">
      <c r="A536" s="103"/>
    </row>
    <row r="537" spans="1:1">
      <c r="A537" s="103"/>
    </row>
    <row r="538" spans="1:1">
      <c r="A538" s="103"/>
    </row>
    <row r="539" spans="1:1">
      <c r="A539" s="103"/>
    </row>
    <row r="540" spans="1:1">
      <c r="A540" s="103"/>
    </row>
    <row r="541" spans="1:1">
      <c r="A541" s="103"/>
    </row>
    <row r="542" spans="1:1">
      <c r="A542" s="103"/>
    </row>
    <row r="543" spans="1:1">
      <c r="A543" s="103"/>
    </row>
    <row r="544" spans="1:1">
      <c r="A544" s="103"/>
    </row>
    <row r="545" spans="1:1">
      <c r="A545" s="103"/>
    </row>
    <row r="546" spans="1:1">
      <c r="A546" s="103"/>
    </row>
    <row r="547" spans="1:1">
      <c r="A547" s="103"/>
    </row>
    <row r="548" spans="1:1">
      <c r="A548" s="103"/>
    </row>
    <row r="549" spans="1:1">
      <c r="A549" s="103"/>
    </row>
    <row r="550" spans="1:1">
      <c r="A550" s="103"/>
    </row>
    <row r="551" spans="1:1">
      <c r="A551" s="103"/>
    </row>
    <row r="552" spans="1:1">
      <c r="A552" s="103"/>
    </row>
    <row r="553" spans="1:1">
      <c r="A553" s="103"/>
    </row>
    <row r="554" spans="1:1">
      <c r="A554" s="103"/>
    </row>
    <row r="555" spans="1:1">
      <c r="A555" s="103"/>
    </row>
    <row r="556" spans="1:1">
      <c r="A556" s="103"/>
    </row>
    <row r="557" spans="1:1">
      <c r="A557" s="103"/>
    </row>
    <row r="558" spans="1:1">
      <c r="A558" s="103"/>
    </row>
    <row r="559" spans="1:1">
      <c r="A559" s="103"/>
    </row>
    <row r="560" spans="1:1">
      <c r="A560" s="103"/>
    </row>
    <row r="561" spans="1:1">
      <c r="A561" s="103"/>
    </row>
    <row r="562" spans="1:1">
      <c r="A562" s="103"/>
    </row>
    <row r="563" spans="1:1">
      <c r="A563" s="103"/>
    </row>
    <row r="564" spans="1:1">
      <c r="A564" s="103"/>
    </row>
    <row r="565" spans="1:1">
      <c r="A565" s="103"/>
    </row>
    <row r="566" spans="1:1">
      <c r="A566" s="103"/>
    </row>
    <row r="567" spans="1:1">
      <c r="A567" s="103"/>
    </row>
    <row r="568" spans="1:1">
      <c r="A568" s="103"/>
    </row>
    <row r="569" spans="1:1">
      <c r="A569" s="103"/>
    </row>
    <row r="570" spans="1:1">
      <c r="A570" s="103"/>
    </row>
    <row r="571" spans="1:1">
      <c r="A571" s="103"/>
    </row>
    <row r="572" spans="1:1">
      <c r="A572" s="103"/>
    </row>
    <row r="573" spans="1:1">
      <c r="A573" s="103"/>
    </row>
    <row r="574" spans="1:1">
      <c r="A574" s="103"/>
    </row>
    <row r="575" spans="1:1">
      <c r="A575" s="103"/>
    </row>
    <row r="576" spans="1:1">
      <c r="A576" s="103"/>
    </row>
    <row r="577" spans="1:1">
      <c r="A577" s="103"/>
    </row>
    <row r="578" spans="1:1">
      <c r="A578" s="103"/>
    </row>
    <row r="579" spans="1:1">
      <c r="A579" s="103"/>
    </row>
    <row r="580" spans="1:1">
      <c r="A580" s="103"/>
    </row>
    <row r="581" spans="1:1">
      <c r="A581" s="103"/>
    </row>
    <row r="582" spans="1:1">
      <c r="A582" s="103"/>
    </row>
    <row r="583" spans="1:1">
      <c r="A583" s="103"/>
    </row>
    <row r="584" spans="1:1">
      <c r="A584" s="103"/>
    </row>
    <row r="585" spans="1:1">
      <c r="A585" s="103"/>
    </row>
    <row r="586" spans="1:1">
      <c r="A586" s="103"/>
    </row>
    <row r="587" spans="1:1">
      <c r="A587" s="103"/>
    </row>
    <row r="588" spans="1:1">
      <c r="A588" s="103"/>
    </row>
    <row r="589" spans="1:1">
      <c r="A589" s="103"/>
    </row>
    <row r="590" spans="1:1">
      <c r="A590" s="103"/>
    </row>
    <row r="591" spans="1:1">
      <c r="A591" s="103"/>
    </row>
    <row r="592" spans="1:1">
      <c r="A592" s="103"/>
    </row>
    <row r="593" spans="1:1">
      <c r="A593" s="103"/>
    </row>
    <row r="594" spans="1:1">
      <c r="A594" s="103"/>
    </row>
    <row r="595" spans="1:1">
      <c r="A595" s="103"/>
    </row>
    <row r="596" spans="1:1">
      <c r="A596" s="103"/>
    </row>
    <row r="597" spans="1:1">
      <c r="A597" s="103"/>
    </row>
    <row r="598" spans="1:1">
      <c r="A598" s="103"/>
    </row>
    <row r="599" spans="1:1">
      <c r="A599" s="103"/>
    </row>
    <row r="600" spans="1:1">
      <c r="A600" s="103"/>
    </row>
    <row r="601" spans="1:1">
      <c r="A601" s="103"/>
    </row>
    <row r="602" spans="1:1">
      <c r="A602" s="103"/>
    </row>
    <row r="603" spans="1:1">
      <c r="A603" s="103"/>
    </row>
    <row r="604" spans="1:1">
      <c r="A604" s="103"/>
    </row>
    <row r="605" spans="1:1">
      <c r="A605" s="103"/>
    </row>
    <row r="606" spans="1:1">
      <c r="A606" s="103"/>
    </row>
    <row r="607" spans="1:1">
      <c r="A607" s="103"/>
    </row>
    <row r="608" spans="1:1">
      <c r="A608" s="103"/>
    </row>
    <row r="609" spans="1:1">
      <c r="A609" s="103"/>
    </row>
    <row r="610" spans="1:1">
      <c r="A610" s="103"/>
    </row>
    <row r="611" spans="1:1">
      <c r="A611" s="103"/>
    </row>
    <row r="612" spans="1:1">
      <c r="A612" s="103"/>
    </row>
    <row r="613" spans="1:1">
      <c r="A613" s="103"/>
    </row>
    <row r="614" spans="1:1">
      <c r="A614" s="103"/>
    </row>
    <row r="615" spans="1:1">
      <c r="A615" s="103"/>
    </row>
    <row r="616" spans="1:1">
      <c r="A616" s="103"/>
    </row>
    <row r="617" spans="1:1">
      <c r="A617" s="103"/>
    </row>
    <row r="618" spans="1:1">
      <c r="A618" s="103"/>
    </row>
    <row r="619" spans="1:1">
      <c r="A619" s="103"/>
    </row>
    <row r="620" spans="1:1">
      <c r="A620" s="103"/>
    </row>
    <row r="621" spans="1:1">
      <c r="A621" s="103"/>
    </row>
    <row r="622" spans="1:1">
      <c r="A622" s="103"/>
    </row>
    <row r="623" spans="1:1">
      <c r="A623" s="103"/>
    </row>
    <row r="624" spans="1:1">
      <c r="A624" s="103"/>
    </row>
    <row r="625" spans="1:1">
      <c r="A625" s="103"/>
    </row>
    <row r="626" spans="1:1">
      <c r="A626" s="103"/>
    </row>
    <row r="627" spans="1:1">
      <c r="A627" s="103"/>
    </row>
    <row r="628" spans="1:1">
      <c r="A628" s="103"/>
    </row>
    <row r="629" spans="1:1">
      <c r="A629" s="103"/>
    </row>
    <row r="630" spans="1:1">
      <c r="A630" s="103"/>
    </row>
    <row r="631" spans="1:1">
      <c r="A631" s="103"/>
    </row>
    <row r="632" spans="1:1">
      <c r="A632" s="103"/>
    </row>
    <row r="633" spans="1:1">
      <c r="A633" s="103"/>
    </row>
    <row r="634" spans="1:1">
      <c r="A634" s="103"/>
    </row>
    <row r="635" spans="1:1">
      <c r="A635" s="103"/>
    </row>
    <row r="636" spans="1:1">
      <c r="A636" s="103"/>
    </row>
    <row r="637" spans="1:1">
      <c r="A637" s="103"/>
    </row>
    <row r="638" spans="1:1">
      <c r="A638" s="103"/>
    </row>
    <row r="639" spans="1:1">
      <c r="A639" s="103"/>
    </row>
    <row r="640" spans="1:1">
      <c r="A640" s="103"/>
    </row>
    <row r="641" spans="1:1">
      <c r="A641" s="103"/>
    </row>
    <row r="642" spans="1:1">
      <c r="A642" s="103"/>
    </row>
    <row r="643" spans="1:1">
      <c r="A643" s="103"/>
    </row>
    <row r="644" spans="1:1">
      <c r="A644" s="103"/>
    </row>
    <row r="645" spans="1:1">
      <c r="A645" s="103"/>
    </row>
    <row r="646" spans="1:1">
      <c r="A646" s="103"/>
    </row>
    <row r="647" spans="1:1">
      <c r="A647" s="103"/>
    </row>
    <row r="648" spans="1:1">
      <c r="A648" s="103"/>
    </row>
    <row r="649" spans="1:1">
      <c r="A649" s="103"/>
    </row>
    <row r="650" spans="1:1">
      <c r="A650" s="103"/>
    </row>
    <row r="651" spans="1:1">
      <c r="A651" s="103"/>
    </row>
    <row r="652" spans="1:1">
      <c r="A652" s="103"/>
    </row>
    <row r="653" spans="1:1">
      <c r="A653" s="103"/>
    </row>
    <row r="654" spans="1:1">
      <c r="A654" s="103"/>
    </row>
    <row r="655" spans="1:1">
      <c r="A655" s="103"/>
    </row>
    <row r="656" spans="1:1">
      <c r="A656" s="103"/>
    </row>
    <row r="657" spans="1:1">
      <c r="A657" s="103"/>
    </row>
    <row r="658" spans="1:1">
      <c r="A658" s="103"/>
    </row>
    <row r="659" spans="1:1">
      <c r="A659" s="103"/>
    </row>
    <row r="660" spans="1:1">
      <c r="A660" s="103"/>
    </row>
    <row r="661" spans="1:1">
      <c r="A661" s="103"/>
    </row>
    <row r="662" spans="1:1">
      <c r="A662" s="103"/>
    </row>
    <row r="663" spans="1:1">
      <c r="A663" s="103"/>
    </row>
    <row r="664" spans="1:1">
      <c r="A664" s="103"/>
    </row>
    <row r="665" spans="1:1">
      <c r="A665" s="103"/>
    </row>
    <row r="666" spans="1:1">
      <c r="A666" s="103"/>
    </row>
    <row r="667" spans="1:1">
      <c r="A667" s="103"/>
    </row>
    <row r="668" spans="1:1">
      <c r="A668" s="103"/>
    </row>
    <row r="669" spans="1:1">
      <c r="A669" s="103"/>
    </row>
    <row r="670" spans="1:1">
      <c r="A670" s="103"/>
    </row>
    <row r="671" spans="1:1">
      <c r="A671" s="103"/>
    </row>
    <row r="672" spans="1:1">
      <c r="A672" s="103"/>
    </row>
    <row r="673" spans="1:1">
      <c r="A673" s="103"/>
    </row>
    <row r="674" spans="1:1">
      <c r="A674" s="103"/>
    </row>
    <row r="675" spans="1:1">
      <c r="A675" s="103"/>
    </row>
    <row r="676" spans="1:1">
      <c r="A676" s="103"/>
    </row>
    <row r="677" spans="1:1">
      <c r="A677" s="103"/>
    </row>
    <row r="678" spans="1:1">
      <c r="A678" s="103"/>
    </row>
    <row r="679" spans="1:1">
      <c r="A679" s="103"/>
    </row>
    <row r="680" spans="1:1">
      <c r="A680" s="103"/>
    </row>
    <row r="681" spans="1:1">
      <c r="A681" s="103"/>
    </row>
    <row r="682" spans="1:1">
      <c r="A682" s="103"/>
    </row>
    <row r="683" spans="1:1">
      <c r="A683" s="103"/>
    </row>
    <row r="684" spans="1:1">
      <c r="A684" s="103"/>
    </row>
    <row r="685" spans="1:1">
      <c r="A685" s="103"/>
    </row>
    <row r="686" spans="1:1">
      <c r="A686" s="103"/>
    </row>
    <row r="687" spans="1:1">
      <c r="A687" s="103"/>
    </row>
    <row r="688" spans="1:1">
      <c r="A688" s="103"/>
    </row>
    <row r="689" spans="1:1">
      <c r="A689" s="103"/>
    </row>
    <row r="690" spans="1:1">
      <c r="A690" s="103"/>
    </row>
    <row r="691" spans="1:1">
      <c r="A691" s="103"/>
    </row>
    <row r="692" spans="1:1">
      <c r="A692" s="103"/>
    </row>
    <row r="693" spans="1:1">
      <c r="A693" s="103"/>
    </row>
    <row r="694" spans="1:1">
      <c r="A694" s="103"/>
    </row>
    <row r="695" spans="1:1">
      <c r="A695" s="103"/>
    </row>
    <row r="696" spans="1:1">
      <c r="A696" s="103"/>
    </row>
    <row r="697" spans="1:1">
      <c r="A697" s="103"/>
    </row>
    <row r="698" spans="1:1">
      <c r="A698" s="103"/>
    </row>
    <row r="699" spans="1:1">
      <c r="A699" s="103"/>
    </row>
    <row r="700" spans="1:1">
      <c r="A700" s="103"/>
    </row>
    <row r="701" spans="1:1">
      <c r="A701" s="103"/>
    </row>
    <row r="702" spans="1:1">
      <c r="A702" s="103"/>
    </row>
    <row r="703" spans="1:1">
      <c r="A703" s="103"/>
    </row>
    <row r="704" spans="1:1">
      <c r="A704" s="103"/>
    </row>
    <row r="705" spans="1:1">
      <c r="A705" s="103"/>
    </row>
    <row r="706" spans="1:1">
      <c r="A706" s="103"/>
    </row>
    <row r="707" spans="1:1">
      <c r="A707" s="103"/>
    </row>
    <row r="708" spans="1:1">
      <c r="A708" s="103"/>
    </row>
    <row r="709" spans="1:1">
      <c r="A709" s="103"/>
    </row>
    <row r="710" spans="1:1">
      <c r="A710" s="103"/>
    </row>
    <row r="711" spans="1:1">
      <c r="A711" s="103"/>
    </row>
    <row r="712" spans="1:1">
      <c r="A712" s="103"/>
    </row>
    <row r="713" spans="1:1">
      <c r="A713" s="103"/>
    </row>
    <row r="714" spans="1:1">
      <c r="A714" s="103"/>
    </row>
    <row r="715" spans="1:1">
      <c r="A715" s="103"/>
    </row>
    <row r="716" spans="1:1">
      <c r="A716" s="103"/>
    </row>
    <row r="717" spans="1:1">
      <c r="A717" s="103"/>
    </row>
  </sheetData>
  <mergeCells count="1">
    <mergeCell ref="A2:B2"/>
  </mergeCells>
  <printOptions horizontalCentered="1"/>
  <pageMargins left="0.349956258075444" right="0.349956258075444" top="0.629782348167239" bottom="0" header="0.12012386885215" footer="0.279826113558191"/>
  <pageSetup paperSize="9" orientation="portrait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4"/>
  <sheetViews>
    <sheetView showGridLines="0" showZeros="0" workbookViewId="0">
      <pane ySplit="5" topLeftCell="A63" activePane="bottomLeft" state="frozen"/>
      <selection/>
      <selection pane="bottomLeft" activeCell="B18" sqref="B18:B22"/>
    </sheetView>
  </sheetViews>
  <sheetFormatPr defaultColWidth="9" defaultRowHeight="13.5" outlineLevelCol="1"/>
  <cols>
    <col min="1" max="1" width="57.7" style="119" customWidth="1"/>
    <col min="2" max="2" width="10.9" style="119" customWidth="1"/>
    <col min="3" max="16384" width="9" style="119"/>
  </cols>
  <sheetData>
    <row r="1" spans="1:2">
      <c r="A1" s="77" t="s">
        <v>1066</v>
      </c>
      <c r="B1" s="97"/>
    </row>
    <row r="2" s="116" customFormat="1" ht="18" customHeight="1" spans="1:2">
      <c r="A2" s="100" t="s">
        <v>9</v>
      </c>
      <c r="B2" s="100"/>
    </row>
    <row r="3" ht="18" customHeight="1" spans="1:2">
      <c r="A3" s="113"/>
      <c r="B3" s="120" t="s">
        <v>22</v>
      </c>
    </row>
    <row r="4" ht="31.5" customHeight="1" spans="1:2">
      <c r="A4" s="121" t="s">
        <v>1067</v>
      </c>
      <c r="B4" s="121"/>
    </row>
    <row r="5" ht="35.25" customHeight="1" spans="1:2">
      <c r="A5" s="121" t="s">
        <v>23</v>
      </c>
      <c r="B5" s="121" t="s">
        <v>24</v>
      </c>
    </row>
    <row r="6" s="117" customFormat="1" ht="20.1" customHeight="1" spans="1:2">
      <c r="A6" s="122" t="s">
        <v>1068</v>
      </c>
      <c r="B6" s="123"/>
    </row>
    <row r="7" s="117" customFormat="1" ht="20.1" customHeight="1" spans="1:2">
      <c r="A7" s="124" t="s">
        <v>1069</v>
      </c>
      <c r="B7" s="125"/>
    </row>
    <row r="8" s="117" customFormat="1" ht="20.1" customHeight="1" spans="1:2">
      <c r="A8" s="124" t="s">
        <v>1070</v>
      </c>
      <c r="B8" s="125"/>
    </row>
    <row r="9" s="117" customFormat="1" ht="20.1" customHeight="1" spans="1:2">
      <c r="A9" s="124" t="s">
        <v>1071</v>
      </c>
      <c r="B9" s="125"/>
    </row>
    <row r="10" s="117" customFormat="1" ht="20.1" customHeight="1" spans="1:2">
      <c r="A10" s="122" t="s">
        <v>1072</v>
      </c>
      <c r="B10" s="125"/>
    </row>
    <row r="11" s="117" customFormat="1" ht="20.1" customHeight="1" spans="1:2">
      <c r="A11" s="124" t="s">
        <v>1073</v>
      </c>
      <c r="B11" s="125"/>
    </row>
    <row r="12" s="117" customFormat="1" ht="20.1" customHeight="1" spans="1:2">
      <c r="A12" s="124" t="s">
        <v>1074</v>
      </c>
      <c r="B12" s="125"/>
    </row>
    <row r="13" s="117" customFormat="1" ht="20.1" customHeight="1" spans="1:2">
      <c r="A13" s="124" t="s">
        <v>1075</v>
      </c>
      <c r="B13" s="125"/>
    </row>
    <row r="14" s="117" customFormat="1" ht="20.1" customHeight="1" spans="1:2">
      <c r="A14" s="122" t="s">
        <v>1076</v>
      </c>
      <c r="B14" s="125"/>
    </row>
    <row r="15" s="117" customFormat="1" ht="20.1" customHeight="1" spans="1:2">
      <c r="A15" s="122" t="s">
        <v>1077</v>
      </c>
      <c r="B15" s="125"/>
    </row>
    <row r="16" s="117" customFormat="1" ht="20.1" customHeight="1" spans="1:2">
      <c r="A16" s="122" t="s">
        <v>1078</v>
      </c>
      <c r="B16" s="125"/>
    </row>
    <row r="17" s="117" customFormat="1" ht="20.1" customHeight="1" spans="1:2">
      <c r="A17" s="122" t="s">
        <v>1079</v>
      </c>
      <c r="B17" s="125">
        <f>SUM(B18:B27)</f>
        <v>142195</v>
      </c>
    </row>
    <row r="18" s="117" customFormat="1" ht="20.1" customHeight="1" spans="1:2">
      <c r="A18" s="122" t="s">
        <v>1080</v>
      </c>
      <c r="B18" s="125">
        <v>136405</v>
      </c>
    </row>
    <row r="19" s="117" customFormat="1" ht="20.1" customHeight="1" spans="1:2">
      <c r="A19" s="122" t="s">
        <v>1081</v>
      </c>
      <c r="B19" s="125"/>
    </row>
    <row r="20" s="117" customFormat="1" ht="20.1" customHeight="1" spans="1:2">
      <c r="A20" s="122" t="s">
        <v>1082</v>
      </c>
      <c r="B20" s="125"/>
    </row>
    <row r="21" s="117" customFormat="1" ht="20.1" customHeight="1" spans="1:2">
      <c r="A21" s="122" t="s">
        <v>1083</v>
      </c>
      <c r="B21" s="125">
        <v>750</v>
      </c>
    </row>
    <row r="22" s="117" customFormat="1" ht="20.1" customHeight="1" spans="1:2">
      <c r="A22" s="122" t="s">
        <v>1084</v>
      </c>
      <c r="B22" s="125">
        <v>5040</v>
      </c>
    </row>
    <row r="23" ht="20.1" customHeight="1" spans="1:2">
      <c r="A23" s="122" t="s">
        <v>1085</v>
      </c>
      <c r="B23" s="126"/>
    </row>
    <row r="24" ht="20.1" customHeight="1" spans="1:2">
      <c r="A24" s="122" t="s">
        <v>1086</v>
      </c>
      <c r="B24" s="126"/>
    </row>
    <row r="25" ht="20.1" customHeight="1" spans="1:2">
      <c r="A25" s="122" t="s">
        <v>1087</v>
      </c>
      <c r="B25" s="126"/>
    </row>
    <row r="26" ht="20.1" customHeight="1" spans="1:2">
      <c r="A26" s="122" t="s">
        <v>1088</v>
      </c>
      <c r="B26" s="126"/>
    </row>
    <row r="27" ht="20.1" customHeight="1" spans="1:2">
      <c r="A27" s="122" t="s">
        <v>1089</v>
      </c>
      <c r="B27" s="126"/>
    </row>
    <row r="28" ht="20.1" customHeight="1" spans="1:2">
      <c r="A28" s="122" t="s">
        <v>1090</v>
      </c>
      <c r="B28" s="126"/>
    </row>
    <row r="29" ht="20.1" customHeight="1" spans="1:2">
      <c r="A29" s="122" t="s">
        <v>1091</v>
      </c>
      <c r="B29" s="126"/>
    </row>
    <row r="30" ht="20.1" customHeight="1" spans="1:2">
      <c r="A30" s="127" t="s">
        <v>1092</v>
      </c>
      <c r="B30" s="126"/>
    </row>
    <row r="31" ht="20.1" customHeight="1" spans="1:2">
      <c r="A31" s="127" t="s">
        <v>1093</v>
      </c>
      <c r="B31" s="126"/>
    </row>
    <row r="32" ht="20.1" customHeight="1" spans="1:2">
      <c r="A32" s="128" t="s">
        <v>1094</v>
      </c>
      <c r="B32" s="126"/>
    </row>
    <row r="33" ht="20.1" customHeight="1" spans="1:2">
      <c r="A33" s="128" t="s">
        <v>1095</v>
      </c>
      <c r="B33" s="126"/>
    </row>
    <row r="34" ht="20.1" customHeight="1" spans="1:2">
      <c r="A34" s="129" t="s">
        <v>1096</v>
      </c>
      <c r="B34" s="126"/>
    </row>
    <row r="35" ht="20.1" customHeight="1" spans="1:2">
      <c r="A35" s="127" t="s">
        <v>1097</v>
      </c>
      <c r="B35" s="126"/>
    </row>
    <row r="36" ht="20.1" customHeight="1" spans="1:2">
      <c r="A36" s="127" t="s">
        <v>1098</v>
      </c>
      <c r="B36" s="126"/>
    </row>
    <row r="37" ht="20.1" customHeight="1" spans="1:2">
      <c r="A37" s="127" t="s">
        <v>1099</v>
      </c>
      <c r="B37" s="126"/>
    </row>
    <row r="38" s="118" customFormat="1" ht="20.1" customHeight="1" spans="1:2">
      <c r="A38" s="127" t="s">
        <v>1100</v>
      </c>
      <c r="B38" s="126"/>
    </row>
    <row r="39" ht="20.1" customHeight="1" spans="1:2">
      <c r="A39" s="127" t="s">
        <v>1101</v>
      </c>
      <c r="B39" s="126"/>
    </row>
    <row r="40" ht="20.1" customHeight="1" spans="1:2">
      <c r="A40" s="127" t="s">
        <v>1102</v>
      </c>
      <c r="B40" s="126"/>
    </row>
    <row r="41" ht="20.1" customHeight="1" spans="1:2">
      <c r="A41" s="127" t="s">
        <v>1103</v>
      </c>
      <c r="B41" s="126"/>
    </row>
    <row r="42" ht="20.1" customHeight="1" spans="1:2">
      <c r="A42" s="127" t="s">
        <v>1104</v>
      </c>
      <c r="B42" s="126"/>
    </row>
    <row r="43" ht="20.1" customHeight="1" spans="1:2">
      <c r="A43" s="127" t="s">
        <v>1105</v>
      </c>
      <c r="B43" s="126"/>
    </row>
    <row r="44" ht="20.1" customHeight="1" spans="1:2">
      <c r="A44" s="127" t="s">
        <v>1106</v>
      </c>
      <c r="B44" s="126"/>
    </row>
    <row r="45" ht="20.1" customHeight="1" spans="1:2">
      <c r="A45" s="129" t="s">
        <v>1107</v>
      </c>
      <c r="B45" s="126"/>
    </row>
    <row r="46" ht="20.1" customHeight="1" spans="1:2">
      <c r="A46" s="127" t="s">
        <v>1108</v>
      </c>
      <c r="B46" s="126"/>
    </row>
    <row r="47" ht="20.1" customHeight="1" spans="1:2">
      <c r="A47" s="129" t="s">
        <v>1109</v>
      </c>
      <c r="B47" s="126"/>
    </row>
    <row r="48" ht="20.1" customHeight="1" spans="1:2">
      <c r="A48" s="127" t="s">
        <v>1110</v>
      </c>
      <c r="B48" s="126"/>
    </row>
    <row r="49" ht="20.1" customHeight="1" spans="1:2">
      <c r="A49" s="127" t="s">
        <v>1111</v>
      </c>
      <c r="B49" s="126"/>
    </row>
    <row r="50" ht="20.1" customHeight="1" spans="1:2">
      <c r="A50" s="127" t="s">
        <v>1112</v>
      </c>
      <c r="B50" s="126"/>
    </row>
    <row r="51" ht="20.1" customHeight="1" spans="1:2">
      <c r="A51" s="129" t="s">
        <v>1113</v>
      </c>
      <c r="B51" s="126"/>
    </row>
    <row r="52" ht="20.1" customHeight="1" spans="1:2">
      <c r="A52" s="129" t="s">
        <v>1114</v>
      </c>
      <c r="B52" s="126"/>
    </row>
    <row r="53" ht="20.1" customHeight="1" spans="1:2">
      <c r="A53" s="129" t="s">
        <v>1115</v>
      </c>
      <c r="B53" s="126"/>
    </row>
    <row r="54" ht="20.1" customHeight="1" spans="1:2">
      <c r="A54" s="129"/>
      <c r="B54" s="126"/>
    </row>
    <row r="55" ht="20.1" customHeight="1" spans="1:2">
      <c r="A55" s="129"/>
      <c r="B55" s="126"/>
    </row>
    <row r="56" ht="20.1" customHeight="1" spans="1:2">
      <c r="A56" s="129"/>
      <c r="B56" s="126"/>
    </row>
    <row r="57" ht="20.1" customHeight="1" spans="1:2">
      <c r="A57" s="129"/>
      <c r="B57" s="126"/>
    </row>
    <row r="58" ht="20.1" customHeight="1" spans="1:2">
      <c r="A58" s="129"/>
      <c r="B58" s="126"/>
    </row>
    <row r="59" ht="20.1" customHeight="1" spans="1:2">
      <c r="A59" s="129"/>
      <c r="B59" s="126"/>
    </row>
    <row r="60" ht="20.1" customHeight="1" spans="1:2">
      <c r="A60" s="129"/>
      <c r="B60" s="126"/>
    </row>
    <row r="61" ht="20.1" customHeight="1" spans="1:2">
      <c r="A61" s="130"/>
      <c r="B61" s="126"/>
    </row>
    <row r="62" ht="20.1" customHeight="1" spans="1:2">
      <c r="A62" s="130" t="s">
        <v>1035</v>
      </c>
      <c r="B62" s="131">
        <f>SUM(B6,B10,B14,B17,B28,B34,B45,B47,B51,B52,B53)</f>
        <v>142195</v>
      </c>
    </row>
    <row r="63" ht="20.1" customHeight="1" spans="1:2">
      <c r="A63" s="132" t="s">
        <v>1116</v>
      </c>
      <c r="B63" s="133">
        <f>B64+B67+B68+B69+B70</f>
        <v>73805</v>
      </c>
    </row>
    <row r="64" ht="20.1" customHeight="1" spans="1:2">
      <c r="A64" s="126" t="s">
        <v>1117</v>
      </c>
      <c r="B64" s="133">
        <f>B65+B66</f>
        <v>0</v>
      </c>
    </row>
    <row r="65" ht="20.1" customHeight="1" spans="1:2">
      <c r="A65" s="126" t="s">
        <v>1118</v>
      </c>
      <c r="B65" s="133"/>
    </row>
    <row r="66" ht="20.1" customHeight="1" spans="1:2">
      <c r="A66" s="126" t="s">
        <v>1119</v>
      </c>
      <c r="B66" s="133"/>
    </row>
    <row r="67" ht="20.1" customHeight="1" spans="1:2">
      <c r="A67" s="126" t="s">
        <v>1120</v>
      </c>
      <c r="B67" s="133">
        <v>73805</v>
      </c>
    </row>
    <row r="68" ht="20.1" customHeight="1" spans="1:2">
      <c r="A68" s="126" t="s">
        <v>1121</v>
      </c>
      <c r="B68" s="133"/>
    </row>
    <row r="69" ht="20.1" customHeight="1" spans="1:2">
      <c r="A69" s="63" t="s">
        <v>1122</v>
      </c>
      <c r="B69" s="133"/>
    </row>
    <row r="70" ht="20.1" customHeight="1" spans="1:2">
      <c r="A70" s="63" t="s">
        <v>1123</v>
      </c>
      <c r="B70" s="133"/>
    </row>
    <row r="71" ht="20.1" customHeight="1" spans="1:2">
      <c r="A71" s="63"/>
      <c r="B71" s="133"/>
    </row>
    <row r="72" ht="20.1" customHeight="1" spans="1:2">
      <c r="A72" s="63"/>
      <c r="B72" s="133"/>
    </row>
    <row r="73" ht="20.1" customHeight="1" spans="1:2">
      <c r="A73" s="130" t="s">
        <v>1124</v>
      </c>
      <c r="B73" s="133">
        <f>B62+B63</f>
        <v>216000</v>
      </c>
    </row>
    <row r="74" ht="20.1" customHeight="1"/>
  </sheetData>
  <mergeCells count="2">
    <mergeCell ref="A2:B2"/>
    <mergeCell ref="A4:B4"/>
  </mergeCells>
  <printOptions horizontalCentered="1"/>
  <pageMargins left="0.47244094488189" right="0.47244094488189" top="0.393700787401575" bottom="0.275590551181102" header="0.118110236220472" footer="0.118110236220472"/>
  <pageSetup paperSize="9" scale="6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51"/>
  <sheetViews>
    <sheetView workbookViewId="0">
      <selection activeCell="E15" sqref="E15"/>
    </sheetView>
  </sheetViews>
  <sheetFormatPr defaultColWidth="9" defaultRowHeight="14.25" outlineLevelCol="1"/>
  <cols>
    <col min="1" max="1" width="50.625" customWidth="1"/>
    <col min="2" max="2" width="13.25" customWidth="1"/>
  </cols>
  <sheetData>
    <row r="1" s="97" customFormat="1" ht="17.25" customHeight="1" spans="1:1">
      <c r="A1" s="77" t="s">
        <v>1125</v>
      </c>
    </row>
    <row r="2" s="98" customFormat="1" ht="39" customHeight="1" spans="1:2">
      <c r="A2" s="112" t="s">
        <v>1126</v>
      </c>
      <c r="B2" s="112"/>
    </row>
    <row r="3" ht="27" customHeight="1" spans="1:2">
      <c r="A3" s="113"/>
      <c r="B3" s="114" t="s">
        <v>22</v>
      </c>
    </row>
    <row r="4" s="103" customFormat="1" ht="24" customHeight="1" spans="1:2">
      <c r="A4" s="109" t="s">
        <v>1127</v>
      </c>
      <c r="B4" s="109" t="s">
        <v>24</v>
      </c>
    </row>
    <row r="5" s="103" customFormat="1" ht="29.25" customHeight="1" spans="1:2">
      <c r="A5" s="108" t="s">
        <v>1128</v>
      </c>
      <c r="B5" s="108"/>
    </row>
    <row r="6" s="103" customFormat="1" ht="29.25" customHeight="1" spans="1:2">
      <c r="A6" s="108" t="s">
        <v>1129</v>
      </c>
      <c r="B6" s="108"/>
    </row>
    <row r="7" s="103" customFormat="1" ht="29.25" customHeight="1" spans="1:2">
      <c r="A7" s="108" t="s">
        <v>1130</v>
      </c>
      <c r="B7" s="108"/>
    </row>
    <row r="8" s="103" customFormat="1" ht="29.25" customHeight="1" spans="1:2">
      <c r="A8" s="108" t="s">
        <v>1131</v>
      </c>
      <c r="B8" s="108"/>
    </row>
    <row r="9" s="103" customFormat="1" ht="29.25" customHeight="1" spans="1:2">
      <c r="A9" s="110" t="s">
        <v>1132</v>
      </c>
      <c r="B9" s="108">
        <v>480</v>
      </c>
    </row>
    <row r="10" s="103" customFormat="1" ht="29.25" customHeight="1" spans="1:2">
      <c r="A10" s="107"/>
      <c r="B10" s="115"/>
    </row>
    <row r="11" s="103" customFormat="1" ht="29.25" customHeight="1" spans="1:2">
      <c r="A11" s="109" t="s">
        <v>1133</v>
      </c>
      <c r="B11" s="115">
        <v>480</v>
      </c>
    </row>
    <row r="12" s="103" customFormat="1" ht="29.25" customHeight="1" spans="1:2">
      <c r="A12" s="110" t="s">
        <v>1134</v>
      </c>
      <c r="B12" s="108"/>
    </row>
    <row r="13" s="103" customFormat="1" ht="29.25" customHeight="1" spans="1:2">
      <c r="A13" s="110" t="s">
        <v>1135</v>
      </c>
      <c r="B13" s="108"/>
    </row>
    <row r="14" s="103" customFormat="1" ht="29.25" customHeight="1" spans="1:2">
      <c r="A14" s="115"/>
      <c r="B14" s="108"/>
    </row>
    <row r="15" s="103" customFormat="1" ht="29.25" customHeight="1" spans="1:2">
      <c r="A15" s="109" t="s">
        <v>1136</v>
      </c>
      <c r="B15" s="108">
        <v>480</v>
      </c>
    </row>
    <row r="16" spans="1:1">
      <c r="A16" s="111"/>
    </row>
    <row r="17" spans="1:1">
      <c r="A17" s="111"/>
    </row>
    <row r="18" spans="1:1">
      <c r="A18" s="111"/>
    </row>
    <row r="19" spans="1:1">
      <c r="A19" s="111"/>
    </row>
    <row r="20" spans="1:1">
      <c r="A20" s="111"/>
    </row>
    <row r="21" spans="1:1">
      <c r="A21" s="111"/>
    </row>
    <row r="22" spans="1:1">
      <c r="A22" s="111"/>
    </row>
    <row r="23" spans="1:1">
      <c r="A23" s="111"/>
    </row>
    <row r="24" spans="1:1">
      <c r="A24" s="111"/>
    </row>
    <row r="25" spans="1:1">
      <c r="A25" s="111"/>
    </row>
    <row r="26" spans="1:1">
      <c r="A26" s="111"/>
    </row>
    <row r="27" spans="1:1">
      <c r="A27" s="111"/>
    </row>
    <row r="28" spans="1:1">
      <c r="A28" s="111"/>
    </row>
    <row r="29" spans="1:1">
      <c r="A29" s="111"/>
    </row>
    <row r="30" spans="1:1">
      <c r="A30" s="111"/>
    </row>
    <row r="31" spans="1:1">
      <c r="A31" s="111"/>
    </row>
    <row r="32" spans="1:1">
      <c r="A32" s="111"/>
    </row>
    <row r="33" spans="1:1">
      <c r="A33" s="111"/>
    </row>
    <row r="34" spans="1:1">
      <c r="A34" s="111"/>
    </row>
    <row r="35" spans="1:1">
      <c r="A35" s="111"/>
    </row>
    <row r="36" spans="1:1">
      <c r="A36" s="111"/>
    </row>
    <row r="37" spans="1:1">
      <c r="A37" s="111"/>
    </row>
    <row r="38" spans="1:1">
      <c r="A38" s="111"/>
    </row>
    <row r="39" spans="1:1">
      <c r="A39" s="111"/>
    </row>
    <row r="40" spans="1:1">
      <c r="A40" s="111"/>
    </row>
    <row r="41" spans="1:1">
      <c r="A41" s="111"/>
    </row>
    <row r="42" spans="1:1">
      <c r="A42" s="111"/>
    </row>
    <row r="43" spans="1:1">
      <c r="A43" s="111"/>
    </row>
    <row r="44" spans="1:1">
      <c r="A44" s="111"/>
    </row>
    <row r="45" spans="1:1">
      <c r="A45" s="111"/>
    </row>
    <row r="46" spans="1:1">
      <c r="A46" s="111"/>
    </row>
    <row r="47" spans="1:1">
      <c r="A47" s="111"/>
    </row>
    <row r="48" spans="1:1">
      <c r="A48" s="111"/>
    </row>
    <row r="49" spans="1:1">
      <c r="A49" s="111"/>
    </row>
    <row r="50" spans="1:1">
      <c r="A50" s="111"/>
    </row>
    <row r="51" spans="1:1">
      <c r="A51" s="111"/>
    </row>
    <row r="52" spans="1:1">
      <c r="A52" s="111"/>
    </row>
    <row r="53" spans="1:1">
      <c r="A53" s="111"/>
    </row>
    <row r="54" spans="1:1">
      <c r="A54" s="111"/>
    </row>
    <row r="55" spans="1:1">
      <c r="A55" s="111"/>
    </row>
    <row r="56" spans="1:1">
      <c r="A56" s="111"/>
    </row>
    <row r="57" spans="1:1">
      <c r="A57" s="111"/>
    </row>
    <row r="58" spans="1:1">
      <c r="A58" s="111"/>
    </row>
    <row r="59" spans="1:1">
      <c r="A59" s="111"/>
    </row>
    <row r="60" spans="1:1">
      <c r="A60" s="111"/>
    </row>
    <row r="61" spans="1:1">
      <c r="A61" s="111"/>
    </row>
    <row r="62" spans="1:1">
      <c r="A62" s="111"/>
    </row>
    <row r="63" spans="1:1">
      <c r="A63" s="111"/>
    </row>
    <row r="64" spans="1:1">
      <c r="A64" s="111"/>
    </row>
    <row r="65" spans="1:1">
      <c r="A65" s="111"/>
    </row>
    <row r="66" spans="1:1">
      <c r="A66" s="111"/>
    </row>
    <row r="67" spans="1:1">
      <c r="A67" s="111"/>
    </row>
    <row r="68" spans="1:1">
      <c r="A68" s="111"/>
    </row>
    <row r="69" spans="1:1">
      <c r="A69" s="111"/>
    </row>
    <row r="70" spans="1:1">
      <c r="A70" s="111"/>
    </row>
    <row r="71" spans="1:1">
      <c r="A71" s="111"/>
    </row>
    <row r="72" spans="1:1">
      <c r="A72" s="111"/>
    </row>
    <row r="73" spans="1:1">
      <c r="A73" s="111"/>
    </row>
    <row r="74" spans="1:1">
      <c r="A74" s="111"/>
    </row>
    <row r="75" spans="1:1">
      <c r="A75" s="111"/>
    </row>
    <row r="76" spans="1:1">
      <c r="A76" s="111"/>
    </row>
    <row r="77" spans="1:1">
      <c r="A77" s="111"/>
    </row>
    <row r="78" spans="1:1">
      <c r="A78" s="111"/>
    </row>
    <row r="79" spans="1:1">
      <c r="A79" s="111"/>
    </row>
    <row r="80" spans="1:1">
      <c r="A80" s="111"/>
    </row>
    <row r="81" spans="1:1">
      <c r="A81" s="111"/>
    </row>
    <row r="82" spans="1:1">
      <c r="A82" s="111"/>
    </row>
    <row r="83" spans="1:1">
      <c r="A83" s="111"/>
    </row>
    <row r="84" spans="1:1">
      <c r="A84" s="111"/>
    </row>
    <row r="85" spans="1:1">
      <c r="A85" s="111"/>
    </row>
    <row r="86" spans="1:1">
      <c r="A86" s="111"/>
    </row>
    <row r="87" spans="1:1">
      <c r="A87" s="111"/>
    </row>
    <row r="88" spans="1:1">
      <c r="A88" s="111"/>
    </row>
    <row r="89" spans="1:1">
      <c r="A89" s="111"/>
    </row>
    <row r="90" spans="1:1">
      <c r="A90" s="111"/>
    </row>
    <row r="91" spans="1:1">
      <c r="A91" s="111"/>
    </row>
    <row r="92" spans="1:1">
      <c r="A92" s="111"/>
    </row>
    <row r="93" spans="1:1">
      <c r="A93" s="111"/>
    </row>
    <row r="94" spans="1:1">
      <c r="A94" s="111"/>
    </row>
    <row r="95" spans="1:1">
      <c r="A95" s="111"/>
    </row>
    <row r="96" spans="1:1">
      <c r="A96" s="111"/>
    </row>
    <row r="97" spans="1:1">
      <c r="A97" s="111"/>
    </row>
    <row r="98" spans="1:1">
      <c r="A98" s="111"/>
    </row>
    <row r="99" spans="1:1">
      <c r="A99" s="111"/>
    </row>
    <row r="100" spans="1:1">
      <c r="A100" s="111"/>
    </row>
    <row r="101" spans="1:1">
      <c r="A101" s="111"/>
    </row>
    <row r="102" spans="1:1">
      <c r="A102" s="111"/>
    </row>
    <row r="103" spans="1:1">
      <c r="A103" s="111"/>
    </row>
    <row r="104" spans="1:1">
      <c r="A104" s="111"/>
    </row>
    <row r="105" spans="1:1">
      <c r="A105" s="111"/>
    </row>
    <row r="106" spans="1:1">
      <c r="A106" s="111"/>
    </row>
    <row r="107" spans="1:1">
      <c r="A107" s="111"/>
    </row>
    <row r="108" spans="1:1">
      <c r="A108" s="111"/>
    </row>
    <row r="109" spans="1:1">
      <c r="A109" s="111"/>
    </row>
    <row r="110" spans="1:1">
      <c r="A110" s="111"/>
    </row>
    <row r="111" spans="1:1">
      <c r="A111" s="111"/>
    </row>
    <row r="112" spans="1:1">
      <c r="A112" s="111"/>
    </row>
    <row r="113" spans="1:1">
      <c r="A113" s="111"/>
    </row>
    <row r="114" spans="1:1">
      <c r="A114" s="111"/>
    </row>
    <row r="115" spans="1:1">
      <c r="A115" s="111"/>
    </row>
    <row r="116" spans="1:1">
      <c r="A116" s="111"/>
    </row>
    <row r="117" spans="1:1">
      <c r="A117" s="111"/>
    </row>
    <row r="118" spans="1:1">
      <c r="A118" s="111"/>
    </row>
    <row r="119" spans="1:1">
      <c r="A119" s="111"/>
    </row>
    <row r="120" spans="1:1">
      <c r="A120" s="111"/>
    </row>
    <row r="121" spans="1:1">
      <c r="A121" s="111"/>
    </row>
    <row r="122" spans="1:1">
      <c r="A122" s="111"/>
    </row>
    <row r="123" spans="1:1">
      <c r="A123" s="111"/>
    </row>
    <row r="124" spans="1:1">
      <c r="A124" s="111"/>
    </row>
    <row r="125" spans="1:1">
      <c r="A125" s="111"/>
    </row>
    <row r="126" spans="1:1">
      <c r="A126" s="111"/>
    </row>
    <row r="127" spans="1:1">
      <c r="A127" s="111"/>
    </row>
    <row r="128" spans="1:1">
      <c r="A128" s="111"/>
    </row>
    <row r="129" spans="1:1">
      <c r="A129" s="111"/>
    </row>
    <row r="130" spans="1:1">
      <c r="A130" s="111"/>
    </row>
    <row r="131" spans="1:1">
      <c r="A131" s="111"/>
    </row>
    <row r="132" spans="1:1">
      <c r="A132" s="111"/>
    </row>
    <row r="133" spans="1:1">
      <c r="A133" s="111"/>
    </row>
    <row r="134" spans="1:1">
      <c r="A134" s="111"/>
    </row>
    <row r="135" spans="1:1">
      <c r="A135" s="111"/>
    </row>
    <row r="136" spans="1:1">
      <c r="A136" s="111"/>
    </row>
    <row r="137" spans="1:1">
      <c r="A137" s="111"/>
    </row>
    <row r="138" spans="1:1">
      <c r="A138" s="111"/>
    </row>
    <row r="139" spans="1:1">
      <c r="A139" s="111"/>
    </row>
    <row r="140" spans="1:1">
      <c r="A140" s="111"/>
    </row>
    <row r="141" spans="1:1">
      <c r="A141" s="111"/>
    </row>
    <row r="142" spans="1:1">
      <c r="A142" s="111"/>
    </row>
    <row r="143" spans="1:1">
      <c r="A143" s="111"/>
    </row>
    <row r="144" spans="1:1">
      <c r="A144" s="111"/>
    </row>
    <row r="145" spans="1:1">
      <c r="A145" s="111"/>
    </row>
    <row r="146" spans="1:1">
      <c r="A146" s="111"/>
    </row>
    <row r="147" spans="1:1">
      <c r="A147" s="111"/>
    </row>
    <row r="148" spans="1:1">
      <c r="A148" s="111"/>
    </row>
    <row r="149" spans="1:1">
      <c r="A149" s="111"/>
    </row>
    <row r="150" spans="1:1">
      <c r="A150" s="111"/>
    </row>
    <row r="151" spans="1:1">
      <c r="A151" s="111"/>
    </row>
    <row r="152" spans="1:1">
      <c r="A152" s="111"/>
    </row>
    <row r="153" spans="1:1">
      <c r="A153" s="111"/>
    </row>
    <row r="154" spans="1:1">
      <c r="A154" s="111"/>
    </row>
    <row r="155" spans="1:1">
      <c r="A155" s="111"/>
    </row>
    <row r="156" spans="1:1">
      <c r="A156" s="111"/>
    </row>
    <row r="157" spans="1:1">
      <c r="A157" s="111"/>
    </row>
    <row r="158" spans="1:1">
      <c r="A158" s="111"/>
    </row>
    <row r="159" spans="1:1">
      <c r="A159" s="111"/>
    </row>
    <row r="160" spans="1:1">
      <c r="A160" s="111"/>
    </row>
    <row r="161" spans="1:1">
      <c r="A161" s="111"/>
    </row>
    <row r="162" spans="1:1">
      <c r="A162" s="111"/>
    </row>
    <row r="163" spans="1:1">
      <c r="A163" s="111"/>
    </row>
    <row r="164" spans="1:1">
      <c r="A164" s="111"/>
    </row>
    <row r="165" spans="1:1">
      <c r="A165" s="111"/>
    </row>
    <row r="166" spans="1:1">
      <c r="A166" s="111"/>
    </row>
    <row r="167" spans="1:1">
      <c r="A167" s="111"/>
    </row>
    <row r="168" spans="1:1">
      <c r="A168" s="111"/>
    </row>
    <row r="169" spans="1:1">
      <c r="A169" s="111"/>
    </row>
    <row r="170" spans="1:1">
      <c r="A170" s="111"/>
    </row>
    <row r="171" spans="1:1">
      <c r="A171" s="111"/>
    </row>
    <row r="172" spans="1:1">
      <c r="A172" s="111"/>
    </row>
    <row r="173" spans="1:1">
      <c r="A173" s="111"/>
    </row>
    <row r="174" spans="1:1">
      <c r="A174" s="111"/>
    </row>
    <row r="175" spans="1:1">
      <c r="A175" s="111"/>
    </row>
    <row r="176" spans="1:1">
      <c r="A176" s="111"/>
    </row>
    <row r="177" spans="1:1">
      <c r="A177" s="111"/>
    </row>
    <row r="178" spans="1:1">
      <c r="A178" s="111"/>
    </row>
    <row r="179" spans="1:1">
      <c r="A179" s="111"/>
    </row>
    <row r="180" spans="1:1">
      <c r="A180" s="111"/>
    </row>
    <row r="181" spans="1:1">
      <c r="A181" s="111"/>
    </row>
    <row r="182" spans="1:1">
      <c r="A182" s="111"/>
    </row>
    <row r="183" spans="1:1">
      <c r="A183" s="111"/>
    </row>
    <row r="184" spans="1:1">
      <c r="A184" s="111"/>
    </row>
    <row r="185" spans="1:1">
      <c r="A185" s="111"/>
    </row>
    <row r="186" spans="1:1">
      <c r="A186" s="111"/>
    </row>
    <row r="187" spans="1:1">
      <c r="A187" s="111"/>
    </row>
    <row r="188" spans="1:1">
      <c r="A188" s="111"/>
    </row>
    <row r="189" spans="1:1">
      <c r="A189" s="111"/>
    </row>
    <row r="190" spans="1:1">
      <c r="A190" s="111"/>
    </row>
    <row r="191" spans="1:1">
      <c r="A191" s="111"/>
    </row>
    <row r="192" spans="1:1">
      <c r="A192" s="111"/>
    </row>
    <row r="193" spans="1:1">
      <c r="A193" s="111"/>
    </row>
    <row r="194" spans="1:1">
      <c r="A194" s="111"/>
    </row>
    <row r="195" spans="1:1">
      <c r="A195" s="111"/>
    </row>
    <row r="196" spans="1:1">
      <c r="A196" s="111"/>
    </row>
    <row r="197" spans="1:1">
      <c r="A197" s="111"/>
    </row>
    <row r="198" spans="1:1">
      <c r="A198" s="111"/>
    </row>
    <row r="199" spans="1:1">
      <c r="A199" s="111"/>
    </row>
    <row r="200" spans="1:1">
      <c r="A200" s="111"/>
    </row>
    <row r="201" spans="1:1">
      <c r="A201" s="111"/>
    </row>
    <row r="202" spans="1:1">
      <c r="A202" s="111"/>
    </row>
    <row r="203" spans="1:1">
      <c r="A203" s="111"/>
    </row>
    <row r="204" spans="1:1">
      <c r="A204" s="111"/>
    </row>
    <row r="205" spans="1:1">
      <c r="A205" s="111"/>
    </row>
    <row r="206" spans="1:1">
      <c r="A206" s="111"/>
    </row>
    <row r="207" spans="1:1">
      <c r="A207" s="111"/>
    </row>
    <row r="208" spans="1:1">
      <c r="A208" s="111"/>
    </row>
    <row r="209" spans="1:1">
      <c r="A209" s="111"/>
    </row>
    <row r="210" spans="1:1">
      <c r="A210" s="111"/>
    </row>
    <row r="211" spans="1:1">
      <c r="A211" s="111"/>
    </row>
    <row r="212" spans="1:1">
      <c r="A212" s="111"/>
    </row>
    <row r="213" spans="1:1">
      <c r="A213" s="111"/>
    </row>
    <row r="214" spans="1:1">
      <c r="A214" s="111"/>
    </row>
    <row r="215" spans="1:1">
      <c r="A215" s="111"/>
    </row>
    <row r="216" spans="1:1">
      <c r="A216" s="111"/>
    </row>
    <row r="217" spans="1:1">
      <c r="A217" s="111"/>
    </row>
    <row r="218" spans="1:1">
      <c r="A218" s="111"/>
    </row>
    <row r="219" spans="1:1">
      <c r="A219" s="111"/>
    </row>
    <row r="220" spans="1:1">
      <c r="A220" s="111"/>
    </row>
    <row r="221" spans="1:1">
      <c r="A221" s="111"/>
    </row>
    <row r="222" spans="1:1">
      <c r="A222" s="111"/>
    </row>
    <row r="223" spans="1:1">
      <c r="A223" s="111"/>
    </row>
    <row r="224" spans="1:1">
      <c r="A224" s="111"/>
    </row>
    <row r="225" spans="1:1">
      <c r="A225" s="111"/>
    </row>
    <row r="226" spans="1:1">
      <c r="A226" s="111"/>
    </row>
    <row r="227" spans="1:1">
      <c r="A227" s="111"/>
    </row>
    <row r="228" spans="1:1">
      <c r="A228" s="111"/>
    </row>
    <row r="229" spans="1:1">
      <c r="A229" s="111"/>
    </row>
    <row r="230" spans="1:1">
      <c r="A230" s="111"/>
    </row>
    <row r="231" spans="1:1">
      <c r="A231" s="111"/>
    </row>
    <row r="232" spans="1:1">
      <c r="A232" s="111"/>
    </row>
    <row r="233" spans="1:1">
      <c r="A233" s="111"/>
    </row>
    <row r="234" spans="1:1">
      <c r="A234" s="111"/>
    </row>
    <row r="235" spans="1:1">
      <c r="A235" s="111"/>
    </row>
    <row r="236" spans="1:1">
      <c r="A236" s="111"/>
    </row>
    <row r="237" spans="1:1">
      <c r="A237" s="111"/>
    </row>
    <row r="238" spans="1:1">
      <c r="A238" s="111"/>
    </row>
    <row r="239" spans="1:1">
      <c r="A239" s="111"/>
    </row>
    <row r="240" spans="1:1">
      <c r="A240" s="111"/>
    </row>
    <row r="241" spans="1:1">
      <c r="A241" s="111"/>
    </row>
    <row r="242" spans="1:1">
      <c r="A242" s="111"/>
    </row>
    <row r="243" spans="1:1">
      <c r="A243" s="111"/>
    </row>
    <row r="244" spans="1:1">
      <c r="A244" s="111"/>
    </row>
    <row r="245" spans="1:1">
      <c r="A245" s="111"/>
    </row>
    <row r="246" spans="1:1">
      <c r="A246" s="111"/>
    </row>
    <row r="247" spans="1:1">
      <c r="A247" s="111"/>
    </row>
    <row r="248" spans="1:1">
      <c r="A248" s="111"/>
    </row>
    <row r="249" spans="1:1">
      <c r="A249" s="111"/>
    </row>
    <row r="250" spans="1:1">
      <c r="A250" s="111"/>
    </row>
    <row r="251" spans="1:1">
      <c r="A251" s="111"/>
    </row>
    <row r="252" spans="1:1">
      <c r="A252" s="111"/>
    </row>
    <row r="253" spans="1:1">
      <c r="A253" s="111"/>
    </row>
    <row r="254" spans="1:1">
      <c r="A254" s="111"/>
    </row>
    <row r="255" spans="1:1">
      <c r="A255" s="111"/>
    </row>
    <row r="256" spans="1:1">
      <c r="A256" s="111"/>
    </row>
    <row r="257" spans="1:1">
      <c r="A257" s="111"/>
    </row>
    <row r="258" spans="1:1">
      <c r="A258" s="111"/>
    </row>
    <row r="259" spans="1:1">
      <c r="A259" s="111"/>
    </row>
    <row r="260" spans="1:1">
      <c r="A260" s="111"/>
    </row>
    <row r="261" spans="1:1">
      <c r="A261" s="111"/>
    </row>
    <row r="262" spans="1:1">
      <c r="A262" s="111"/>
    </row>
    <row r="263" spans="1:1">
      <c r="A263" s="111"/>
    </row>
    <row r="264" spans="1:1">
      <c r="A264" s="111"/>
    </row>
    <row r="265" spans="1:1">
      <c r="A265" s="111"/>
    </row>
    <row r="266" spans="1:1">
      <c r="A266" s="111"/>
    </row>
    <row r="267" spans="1:1">
      <c r="A267" s="111"/>
    </row>
    <row r="268" spans="1:1">
      <c r="A268" s="111"/>
    </row>
    <row r="269" spans="1:1">
      <c r="A269" s="111"/>
    </row>
    <row r="270" spans="1:1">
      <c r="A270" s="111"/>
    </row>
    <row r="271" spans="1:1">
      <c r="A271" s="111"/>
    </row>
    <row r="272" spans="1:1">
      <c r="A272" s="111"/>
    </row>
    <row r="273" spans="1:1">
      <c r="A273" s="111"/>
    </row>
    <row r="274" spans="1:1">
      <c r="A274" s="111"/>
    </row>
    <row r="275" spans="1:1">
      <c r="A275" s="111"/>
    </row>
    <row r="276" spans="1:1">
      <c r="A276" s="111"/>
    </row>
    <row r="277" spans="1:1">
      <c r="A277" s="111"/>
    </row>
    <row r="278" spans="1:1">
      <c r="A278" s="111"/>
    </row>
    <row r="279" spans="1:1">
      <c r="A279" s="111"/>
    </row>
    <row r="280" spans="1:1">
      <c r="A280" s="111"/>
    </row>
    <row r="281" spans="1:1">
      <c r="A281" s="111"/>
    </row>
    <row r="282" spans="1:1">
      <c r="A282" s="111"/>
    </row>
    <row r="283" spans="1:1">
      <c r="A283" s="111"/>
    </row>
    <row r="284" spans="1:1">
      <c r="A284" s="111"/>
    </row>
    <row r="285" spans="1:1">
      <c r="A285" s="111"/>
    </row>
    <row r="286" spans="1:1">
      <c r="A286" s="111"/>
    </row>
    <row r="287" spans="1:1">
      <c r="A287" s="111"/>
    </row>
    <row r="288" spans="1:1">
      <c r="A288" s="111"/>
    </row>
    <row r="289" spans="1:1">
      <c r="A289" s="111"/>
    </row>
    <row r="290" spans="1:1">
      <c r="A290" s="111"/>
    </row>
    <row r="291" spans="1:1">
      <c r="A291" s="111"/>
    </row>
    <row r="292" spans="1:1">
      <c r="A292" s="111"/>
    </row>
    <row r="293" spans="1:1">
      <c r="A293" s="111"/>
    </row>
    <row r="294" spans="1:1">
      <c r="A294" s="111"/>
    </row>
    <row r="295" spans="1:1">
      <c r="A295" s="111"/>
    </row>
    <row r="296" spans="1:1">
      <c r="A296" s="111"/>
    </row>
    <row r="297" spans="1:1">
      <c r="A297" s="111"/>
    </row>
    <row r="298" spans="1:1">
      <c r="A298" s="111"/>
    </row>
    <row r="299" spans="1:1">
      <c r="A299" s="111"/>
    </row>
    <row r="300" spans="1:1">
      <c r="A300" s="111"/>
    </row>
    <row r="301" spans="1:1">
      <c r="A301" s="111"/>
    </row>
    <row r="302" spans="1:1">
      <c r="A302" s="111"/>
    </row>
    <row r="303" spans="1:1">
      <c r="A303" s="111"/>
    </row>
    <row r="304" spans="1:1">
      <c r="A304" s="111"/>
    </row>
    <row r="305" spans="1:1">
      <c r="A305" s="111"/>
    </row>
    <row r="306" spans="1:1">
      <c r="A306" s="111"/>
    </row>
    <row r="307" spans="1:1">
      <c r="A307" s="111"/>
    </row>
    <row r="308" spans="1:1">
      <c r="A308" s="111"/>
    </row>
    <row r="309" spans="1:1">
      <c r="A309" s="111"/>
    </row>
    <row r="310" spans="1:1">
      <c r="A310" s="111"/>
    </row>
    <row r="311" spans="1:1">
      <c r="A311" s="111"/>
    </row>
    <row r="312" spans="1:1">
      <c r="A312" s="111"/>
    </row>
    <row r="313" spans="1:1">
      <c r="A313" s="111"/>
    </row>
    <row r="314" spans="1:1">
      <c r="A314" s="111"/>
    </row>
    <row r="315" spans="1:1">
      <c r="A315" s="111"/>
    </row>
    <row r="316" spans="1:1">
      <c r="A316" s="111"/>
    </row>
    <row r="317" spans="1:1">
      <c r="A317" s="111"/>
    </row>
    <row r="318" spans="1:1">
      <c r="A318" s="111"/>
    </row>
    <row r="319" spans="1:1">
      <c r="A319" s="111"/>
    </row>
    <row r="320" spans="1:1">
      <c r="A320" s="111"/>
    </row>
    <row r="321" spans="1:1">
      <c r="A321" s="111"/>
    </row>
    <row r="322" spans="1:1">
      <c r="A322" s="111"/>
    </row>
    <row r="323" spans="1:1">
      <c r="A323" s="111"/>
    </row>
    <row r="324" spans="1:1">
      <c r="A324" s="111"/>
    </row>
    <row r="325" spans="1:1">
      <c r="A325" s="111"/>
    </row>
    <row r="326" spans="1:1">
      <c r="A326" s="111"/>
    </row>
    <row r="327" spans="1:1">
      <c r="A327" s="111"/>
    </row>
    <row r="328" spans="1:1">
      <c r="A328" s="111"/>
    </row>
    <row r="329" spans="1:1">
      <c r="A329" s="111"/>
    </row>
    <row r="330" spans="1:1">
      <c r="A330" s="111"/>
    </row>
    <row r="331" spans="1:1">
      <c r="A331" s="111"/>
    </row>
    <row r="332" spans="1:1">
      <c r="A332" s="111"/>
    </row>
    <row r="333" spans="1:1">
      <c r="A333" s="111"/>
    </row>
    <row r="334" spans="1:1">
      <c r="A334" s="111"/>
    </row>
    <row r="335" spans="1:1">
      <c r="A335" s="111"/>
    </row>
    <row r="336" spans="1:1">
      <c r="A336" s="111"/>
    </row>
    <row r="337" spans="1:1">
      <c r="A337" s="111"/>
    </row>
    <row r="338" spans="1:1">
      <c r="A338" s="111"/>
    </row>
    <row r="339" spans="1:1">
      <c r="A339" s="111"/>
    </row>
    <row r="340" spans="1:1">
      <c r="A340" s="111"/>
    </row>
    <row r="341" spans="1:1">
      <c r="A341" s="111"/>
    </row>
    <row r="342" spans="1:1">
      <c r="A342" s="111"/>
    </row>
    <row r="343" spans="1:1">
      <c r="A343" s="111"/>
    </row>
    <row r="344" spans="1:1">
      <c r="A344" s="111"/>
    </row>
    <row r="345" spans="1:1">
      <c r="A345" s="111"/>
    </row>
    <row r="346" spans="1:1">
      <c r="A346" s="111"/>
    </row>
    <row r="347" spans="1:1">
      <c r="A347" s="111"/>
    </row>
    <row r="348" spans="1:1">
      <c r="A348" s="111"/>
    </row>
    <row r="349" spans="1:1">
      <c r="A349" s="111"/>
    </row>
    <row r="350" spans="1:1">
      <c r="A350" s="111"/>
    </row>
    <row r="351" spans="1:1">
      <c r="A351" s="111"/>
    </row>
    <row r="352" spans="1:1">
      <c r="A352" s="111"/>
    </row>
    <row r="353" spans="1:1">
      <c r="A353" s="111"/>
    </row>
    <row r="354" spans="1:1">
      <c r="A354" s="111"/>
    </row>
    <row r="355" spans="1:1">
      <c r="A355" s="111"/>
    </row>
    <row r="356" spans="1:1">
      <c r="A356" s="111"/>
    </row>
    <row r="357" spans="1:1">
      <c r="A357" s="111"/>
    </row>
    <row r="358" spans="1:1">
      <c r="A358" s="111"/>
    </row>
    <row r="359" spans="1:1">
      <c r="A359" s="111"/>
    </row>
    <row r="360" spans="1:1">
      <c r="A360" s="111"/>
    </row>
    <row r="361" spans="1:1">
      <c r="A361" s="111"/>
    </row>
    <row r="362" spans="1:1">
      <c r="A362" s="111"/>
    </row>
    <row r="363" spans="1:1">
      <c r="A363" s="111"/>
    </row>
    <row r="364" spans="1:1">
      <c r="A364" s="111"/>
    </row>
    <row r="365" spans="1:1">
      <c r="A365" s="111"/>
    </row>
    <row r="366" spans="1:1">
      <c r="A366" s="111"/>
    </row>
    <row r="367" spans="1:1">
      <c r="A367" s="111"/>
    </row>
    <row r="368" spans="1:1">
      <c r="A368" s="111"/>
    </row>
    <row r="369" spans="1:1">
      <c r="A369" s="111"/>
    </row>
    <row r="370" spans="1:1">
      <c r="A370" s="111"/>
    </row>
    <row r="371" spans="1:1">
      <c r="A371" s="111"/>
    </row>
    <row r="372" spans="1:1">
      <c r="A372" s="111"/>
    </row>
    <row r="373" spans="1:1">
      <c r="A373" s="111"/>
    </row>
    <row r="374" spans="1:1">
      <c r="A374" s="111"/>
    </row>
    <row r="375" spans="1:1">
      <c r="A375" s="111"/>
    </row>
    <row r="376" spans="1:1">
      <c r="A376" s="111"/>
    </row>
    <row r="377" spans="1:1">
      <c r="A377" s="111"/>
    </row>
    <row r="378" spans="1:1">
      <c r="A378" s="111"/>
    </row>
    <row r="379" spans="1:1">
      <c r="A379" s="111"/>
    </row>
    <row r="380" spans="1:1">
      <c r="A380" s="111"/>
    </row>
    <row r="381" spans="1:1">
      <c r="A381" s="111"/>
    </row>
    <row r="382" spans="1:1">
      <c r="A382" s="111"/>
    </row>
    <row r="383" spans="1:1">
      <c r="A383" s="111"/>
    </row>
    <row r="384" spans="1:1">
      <c r="A384" s="111"/>
    </row>
    <row r="385" spans="1:1">
      <c r="A385" s="111"/>
    </row>
    <row r="386" spans="1:1">
      <c r="A386" s="111"/>
    </row>
    <row r="387" spans="1:1">
      <c r="A387" s="111"/>
    </row>
    <row r="388" spans="1:1">
      <c r="A388" s="111"/>
    </row>
    <row r="389" spans="1:1">
      <c r="A389" s="111"/>
    </row>
    <row r="390" spans="1:1">
      <c r="A390" s="111"/>
    </row>
    <row r="391" spans="1:1">
      <c r="A391" s="111"/>
    </row>
    <row r="392" spans="1:1">
      <c r="A392" s="111"/>
    </row>
    <row r="393" spans="1:1">
      <c r="A393" s="111"/>
    </row>
    <row r="394" spans="1:1">
      <c r="A394" s="111"/>
    </row>
    <row r="395" spans="1:1">
      <c r="A395" s="111"/>
    </row>
    <row r="396" spans="1:1">
      <c r="A396" s="111"/>
    </row>
    <row r="397" spans="1:1">
      <c r="A397" s="111"/>
    </row>
    <row r="398" spans="1:1">
      <c r="A398" s="111"/>
    </row>
    <row r="399" spans="1:1">
      <c r="A399" s="111"/>
    </row>
    <row r="400" spans="1:1">
      <c r="A400" s="111"/>
    </row>
    <row r="401" spans="1:1">
      <c r="A401" s="111"/>
    </row>
    <row r="402" spans="1:1">
      <c r="A402" s="111"/>
    </row>
    <row r="403" spans="1:1">
      <c r="A403" s="111"/>
    </row>
    <row r="404" spans="1:1">
      <c r="A404" s="111"/>
    </row>
    <row r="405" spans="1:1">
      <c r="A405" s="111"/>
    </row>
    <row r="406" spans="1:1">
      <c r="A406" s="111"/>
    </row>
    <row r="407" spans="1:1">
      <c r="A407" s="111"/>
    </row>
    <row r="408" spans="1:1">
      <c r="A408" s="111"/>
    </row>
    <row r="409" spans="1:1">
      <c r="A409" s="111"/>
    </row>
    <row r="410" spans="1:1">
      <c r="A410" s="111"/>
    </row>
    <row r="411" spans="1:1">
      <c r="A411" s="111"/>
    </row>
    <row r="412" spans="1:1">
      <c r="A412" s="111"/>
    </row>
    <row r="413" spans="1:1">
      <c r="A413" s="111"/>
    </row>
    <row r="414" spans="1:1">
      <c r="A414" s="111"/>
    </row>
    <row r="415" spans="1:1">
      <c r="A415" s="111"/>
    </row>
    <row r="416" spans="1:1">
      <c r="A416" s="111"/>
    </row>
    <row r="417" spans="1:1">
      <c r="A417" s="111"/>
    </row>
    <row r="418" spans="1:1">
      <c r="A418" s="111"/>
    </row>
    <row r="419" spans="1:1">
      <c r="A419" s="111"/>
    </row>
    <row r="420" spans="1:1">
      <c r="A420" s="111"/>
    </row>
    <row r="421" spans="1:1">
      <c r="A421" s="111"/>
    </row>
    <row r="422" spans="1:1">
      <c r="A422" s="111"/>
    </row>
    <row r="423" spans="1:1">
      <c r="A423" s="111"/>
    </row>
    <row r="424" spans="1:1">
      <c r="A424" s="111"/>
    </row>
    <row r="425" spans="1:1">
      <c r="A425" s="111"/>
    </row>
    <row r="426" spans="1:1">
      <c r="A426" s="111"/>
    </row>
    <row r="427" spans="1:1">
      <c r="A427" s="111"/>
    </row>
    <row r="428" spans="1:1">
      <c r="A428" s="111"/>
    </row>
    <row r="429" spans="1:1">
      <c r="A429" s="111"/>
    </row>
    <row r="430" spans="1:1">
      <c r="A430" s="111"/>
    </row>
    <row r="431" spans="1:1">
      <c r="A431" s="111"/>
    </row>
    <row r="432" spans="1:1">
      <c r="A432" s="111"/>
    </row>
    <row r="433" spans="1:1">
      <c r="A433" s="111"/>
    </row>
    <row r="434" spans="1:1">
      <c r="A434" s="111"/>
    </row>
    <row r="435" spans="1:1">
      <c r="A435" s="111"/>
    </row>
    <row r="436" spans="1:1">
      <c r="A436" s="111"/>
    </row>
    <row r="437" spans="1:1">
      <c r="A437" s="111"/>
    </row>
    <row r="438" spans="1:1">
      <c r="A438" s="111"/>
    </row>
    <row r="439" spans="1:1">
      <c r="A439" s="111"/>
    </row>
    <row r="440" spans="1:1">
      <c r="A440" s="111"/>
    </row>
    <row r="441" spans="1:1">
      <c r="A441" s="111"/>
    </row>
    <row r="442" spans="1:1">
      <c r="A442" s="111"/>
    </row>
    <row r="443" spans="1:1">
      <c r="A443" s="111"/>
    </row>
    <row r="444" spans="1:1">
      <c r="A444" s="111"/>
    </row>
    <row r="445" spans="1:1">
      <c r="A445" s="111"/>
    </row>
    <row r="446" spans="1:1">
      <c r="A446" s="111"/>
    </row>
    <row r="447" spans="1:1">
      <c r="A447" s="111"/>
    </row>
    <row r="448" spans="1:1">
      <c r="A448" s="111"/>
    </row>
    <row r="449" spans="1:1">
      <c r="A449" s="111"/>
    </row>
    <row r="450" spans="1:1">
      <c r="A450" s="111"/>
    </row>
    <row r="451" spans="1:1">
      <c r="A451" s="111"/>
    </row>
    <row r="452" spans="1:1">
      <c r="A452" s="111"/>
    </row>
    <row r="453" spans="1:1">
      <c r="A453" s="111"/>
    </row>
    <row r="454" spans="1:1">
      <c r="A454" s="111"/>
    </row>
    <row r="455" spans="1:1">
      <c r="A455" s="111"/>
    </row>
    <row r="456" spans="1:1">
      <c r="A456" s="111"/>
    </row>
    <row r="457" spans="1:1">
      <c r="A457" s="111"/>
    </row>
    <row r="458" spans="1:1">
      <c r="A458" s="111"/>
    </row>
    <row r="459" spans="1:1">
      <c r="A459" s="111"/>
    </row>
    <row r="460" spans="1:1">
      <c r="A460" s="111"/>
    </row>
    <row r="461" spans="1:1">
      <c r="A461" s="111"/>
    </row>
    <row r="462" spans="1:1">
      <c r="A462" s="111"/>
    </row>
    <row r="463" spans="1:1">
      <c r="A463" s="111"/>
    </row>
    <row r="464" spans="1:1">
      <c r="A464" s="111"/>
    </row>
    <row r="465" spans="1:1">
      <c r="A465" s="111"/>
    </row>
    <row r="466" spans="1:1">
      <c r="A466" s="111"/>
    </row>
    <row r="467" spans="1:1">
      <c r="A467" s="111"/>
    </row>
    <row r="468" spans="1:1">
      <c r="A468" s="111"/>
    </row>
    <row r="469" spans="1:1">
      <c r="A469" s="111"/>
    </row>
    <row r="470" spans="1:1">
      <c r="A470" s="111"/>
    </row>
    <row r="471" spans="1:1">
      <c r="A471" s="111"/>
    </row>
    <row r="472" spans="1:1">
      <c r="A472" s="111"/>
    </row>
    <row r="473" spans="1:1">
      <c r="A473" s="111"/>
    </row>
    <row r="474" spans="1:1">
      <c r="A474" s="111"/>
    </row>
    <row r="475" spans="1:1">
      <c r="A475" s="111"/>
    </row>
    <row r="476" spans="1:1">
      <c r="A476" s="111"/>
    </row>
    <row r="477" spans="1:1">
      <c r="A477" s="111"/>
    </row>
    <row r="478" spans="1:1">
      <c r="A478" s="111"/>
    </row>
    <row r="479" spans="1:1">
      <c r="A479" s="111"/>
    </row>
    <row r="480" spans="1:1">
      <c r="A480" s="111"/>
    </row>
    <row r="481" spans="1:1">
      <c r="A481" s="111"/>
    </row>
    <row r="482" spans="1:1">
      <c r="A482" s="111"/>
    </row>
    <row r="483" spans="1:1">
      <c r="A483" s="111"/>
    </row>
    <row r="484" spans="1:1">
      <c r="A484" s="111"/>
    </row>
    <row r="485" spans="1:1">
      <c r="A485" s="111"/>
    </row>
    <row r="486" spans="1:1">
      <c r="A486" s="111"/>
    </row>
    <row r="487" spans="1:1">
      <c r="A487" s="111"/>
    </row>
    <row r="488" spans="1:1">
      <c r="A488" s="111"/>
    </row>
    <row r="489" spans="1:1">
      <c r="A489" s="111"/>
    </row>
    <row r="490" spans="1:1">
      <c r="A490" s="111"/>
    </row>
    <row r="491" spans="1:1">
      <c r="A491" s="111"/>
    </row>
    <row r="492" spans="1:1">
      <c r="A492" s="111"/>
    </row>
    <row r="493" spans="1:1">
      <c r="A493" s="111"/>
    </row>
    <row r="494" spans="1:1">
      <c r="A494" s="111"/>
    </row>
    <row r="495" spans="1:1">
      <c r="A495" s="111"/>
    </row>
    <row r="496" spans="1:1">
      <c r="A496" s="111"/>
    </row>
    <row r="497" spans="1:1">
      <c r="A497" s="111"/>
    </row>
    <row r="498" spans="1:1">
      <c r="A498" s="111"/>
    </row>
    <row r="499" spans="1:1">
      <c r="A499" s="111"/>
    </row>
    <row r="500" spans="1:1">
      <c r="A500" s="111"/>
    </row>
    <row r="501" spans="1:1">
      <c r="A501" s="111"/>
    </row>
    <row r="502" spans="1:1">
      <c r="A502" s="111"/>
    </row>
    <row r="503" spans="1:1">
      <c r="A503" s="111"/>
    </row>
    <row r="504" spans="1:1">
      <c r="A504" s="111"/>
    </row>
    <row r="505" spans="1:1">
      <c r="A505" s="111"/>
    </row>
    <row r="506" spans="1:1">
      <c r="A506" s="111"/>
    </row>
    <row r="507" spans="1:1">
      <c r="A507" s="111"/>
    </row>
    <row r="508" spans="1:1">
      <c r="A508" s="111"/>
    </row>
    <row r="509" spans="1:1">
      <c r="A509" s="111"/>
    </row>
    <row r="510" spans="1:1">
      <c r="A510" s="111"/>
    </row>
    <row r="511" spans="1:1">
      <c r="A511" s="111"/>
    </row>
    <row r="512" spans="1:1">
      <c r="A512" s="111"/>
    </row>
    <row r="513" spans="1:1">
      <c r="A513" s="111"/>
    </row>
    <row r="514" spans="1:1">
      <c r="A514" s="111"/>
    </row>
    <row r="515" spans="1:1">
      <c r="A515" s="111"/>
    </row>
    <row r="516" spans="1:1">
      <c r="A516" s="111"/>
    </row>
    <row r="517" spans="1:1">
      <c r="A517" s="111"/>
    </row>
    <row r="518" spans="1:1">
      <c r="A518" s="111"/>
    </row>
    <row r="519" spans="1:1">
      <c r="A519" s="111"/>
    </row>
    <row r="520" spans="1:1">
      <c r="A520" s="111"/>
    </row>
    <row r="521" spans="1:1">
      <c r="A521" s="111"/>
    </row>
    <row r="522" spans="1:1">
      <c r="A522" s="111"/>
    </row>
    <row r="523" spans="1:1">
      <c r="A523" s="111"/>
    </row>
    <row r="524" spans="1:1">
      <c r="A524" s="111"/>
    </row>
    <row r="525" spans="1:1">
      <c r="A525" s="111"/>
    </row>
    <row r="526" spans="1:1">
      <c r="A526" s="111"/>
    </row>
    <row r="527" spans="1:1">
      <c r="A527" s="111"/>
    </row>
    <row r="528" spans="1:1">
      <c r="A528" s="111"/>
    </row>
    <row r="529" spans="1:1">
      <c r="A529" s="111"/>
    </row>
    <row r="530" spans="1:1">
      <c r="A530" s="111"/>
    </row>
    <row r="531" spans="1:1">
      <c r="A531" s="111"/>
    </row>
    <row r="532" spans="1:1">
      <c r="A532" s="111"/>
    </row>
    <row r="533" spans="1:1">
      <c r="A533" s="111"/>
    </row>
    <row r="534" spans="1:1">
      <c r="A534" s="111"/>
    </row>
    <row r="535" spans="1:1">
      <c r="A535" s="111"/>
    </row>
    <row r="536" spans="1:1">
      <c r="A536" s="111"/>
    </row>
    <row r="537" spans="1:1">
      <c r="A537" s="111"/>
    </row>
    <row r="538" spans="1:1">
      <c r="A538" s="111"/>
    </row>
    <row r="539" spans="1:1">
      <c r="A539" s="111"/>
    </row>
    <row r="540" spans="1:1">
      <c r="A540" s="111"/>
    </row>
    <row r="541" spans="1:1">
      <c r="A541" s="111"/>
    </row>
    <row r="542" spans="1:1">
      <c r="A542" s="111"/>
    </row>
    <row r="543" spans="1:1">
      <c r="A543" s="111"/>
    </row>
    <row r="544" spans="1:1">
      <c r="A544" s="111"/>
    </row>
    <row r="545" spans="1:1">
      <c r="A545" s="111"/>
    </row>
    <row r="546" spans="1:1">
      <c r="A546" s="111"/>
    </row>
    <row r="547" spans="1:1">
      <c r="A547" s="111"/>
    </row>
    <row r="548" spans="1:1">
      <c r="A548" s="111"/>
    </row>
    <row r="549" spans="1:1">
      <c r="A549" s="111"/>
    </row>
    <row r="550" spans="1:1">
      <c r="A550" s="111"/>
    </row>
    <row r="551" spans="1:1">
      <c r="A551" s="111"/>
    </row>
    <row r="552" spans="1:1">
      <c r="A552" s="111"/>
    </row>
    <row r="553" spans="1:1">
      <c r="A553" s="111"/>
    </row>
    <row r="554" spans="1:1">
      <c r="A554" s="111"/>
    </row>
    <row r="555" spans="1:1">
      <c r="A555" s="111"/>
    </row>
    <row r="556" spans="1:1">
      <c r="A556" s="111"/>
    </row>
    <row r="557" spans="1:1">
      <c r="A557" s="111"/>
    </row>
    <row r="558" spans="1:1">
      <c r="A558" s="111"/>
    </row>
    <row r="559" spans="1:1">
      <c r="A559" s="111"/>
    </row>
    <row r="560" spans="1:1">
      <c r="A560" s="111"/>
    </row>
    <row r="561" spans="1:1">
      <c r="A561" s="111"/>
    </row>
    <row r="562" spans="1:1">
      <c r="A562" s="111"/>
    </row>
    <row r="563" spans="1:1">
      <c r="A563" s="111"/>
    </row>
    <row r="564" spans="1:1">
      <c r="A564" s="111"/>
    </row>
    <row r="565" spans="1:1">
      <c r="A565" s="111"/>
    </row>
    <row r="566" spans="1:1">
      <c r="A566" s="111"/>
    </row>
    <row r="567" spans="1:1">
      <c r="A567" s="111"/>
    </row>
    <row r="568" spans="1:1">
      <c r="A568" s="111"/>
    </row>
    <row r="569" spans="1:1">
      <c r="A569" s="111"/>
    </row>
    <row r="570" spans="1:1">
      <c r="A570" s="111"/>
    </row>
    <row r="571" spans="1:1">
      <c r="A571" s="111"/>
    </row>
    <row r="572" spans="1:1">
      <c r="A572" s="111"/>
    </row>
    <row r="573" spans="1:1">
      <c r="A573" s="111"/>
    </row>
    <row r="574" spans="1:1">
      <c r="A574" s="111"/>
    </row>
    <row r="575" spans="1:1">
      <c r="A575" s="111"/>
    </row>
    <row r="576" spans="1:1">
      <c r="A576" s="111"/>
    </row>
    <row r="577" spans="1:1">
      <c r="A577" s="111"/>
    </row>
    <row r="578" spans="1:1">
      <c r="A578" s="111"/>
    </row>
    <row r="579" spans="1:1">
      <c r="A579" s="111"/>
    </row>
    <row r="580" spans="1:1">
      <c r="A580" s="111"/>
    </row>
    <row r="581" spans="1:1">
      <c r="A581" s="111"/>
    </row>
    <row r="582" spans="1:1">
      <c r="A582" s="111"/>
    </row>
    <row r="583" spans="1:1">
      <c r="A583" s="111"/>
    </row>
    <row r="584" spans="1:1">
      <c r="A584" s="111"/>
    </row>
    <row r="585" spans="1:1">
      <c r="A585" s="111"/>
    </row>
    <row r="586" spans="1:1">
      <c r="A586" s="111"/>
    </row>
    <row r="587" spans="1:1">
      <c r="A587" s="111"/>
    </row>
    <row r="588" spans="1:1">
      <c r="A588" s="111"/>
    </row>
    <row r="589" spans="1:1">
      <c r="A589" s="111"/>
    </row>
    <row r="590" spans="1:1">
      <c r="A590" s="111"/>
    </row>
    <row r="591" spans="1:1">
      <c r="A591" s="111"/>
    </row>
    <row r="592" spans="1:1">
      <c r="A592" s="111"/>
    </row>
    <row r="593" spans="1:1">
      <c r="A593" s="111"/>
    </row>
    <row r="594" spans="1:1">
      <c r="A594" s="111"/>
    </row>
    <row r="595" spans="1:1">
      <c r="A595" s="111"/>
    </row>
    <row r="596" spans="1:1">
      <c r="A596" s="111"/>
    </row>
    <row r="597" spans="1:1">
      <c r="A597" s="111"/>
    </row>
    <row r="598" spans="1:1">
      <c r="A598" s="111"/>
    </row>
    <row r="599" spans="1:1">
      <c r="A599" s="111"/>
    </row>
    <row r="600" spans="1:1">
      <c r="A600" s="111"/>
    </row>
    <row r="601" spans="1:1">
      <c r="A601" s="111"/>
    </row>
    <row r="602" spans="1:1">
      <c r="A602" s="111"/>
    </row>
    <row r="603" spans="1:1">
      <c r="A603" s="111"/>
    </row>
    <row r="604" spans="1:1">
      <c r="A604" s="111"/>
    </row>
    <row r="605" spans="1:1">
      <c r="A605" s="111"/>
    </row>
    <row r="606" spans="1:1">
      <c r="A606" s="111"/>
    </row>
    <row r="607" spans="1:1">
      <c r="A607" s="111"/>
    </row>
    <row r="608" spans="1:1">
      <c r="A608" s="111"/>
    </row>
    <row r="609" spans="1:1">
      <c r="A609" s="111"/>
    </row>
    <row r="610" spans="1:1">
      <c r="A610" s="111"/>
    </row>
    <row r="611" spans="1:1">
      <c r="A611" s="111"/>
    </row>
    <row r="612" spans="1:1">
      <c r="A612" s="111"/>
    </row>
    <row r="613" spans="1:1">
      <c r="A613" s="111"/>
    </row>
    <row r="614" spans="1:1">
      <c r="A614" s="111"/>
    </row>
    <row r="615" spans="1:1">
      <c r="A615" s="111"/>
    </row>
    <row r="616" spans="1:1">
      <c r="A616" s="111"/>
    </row>
    <row r="617" spans="1:1">
      <c r="A617" s="111"/>
    </row>
    <row r="618" spans="1:1">
      <c r="A618" s="111"/>
    </row>
    <row r="619" spans="1:1">
      <c r="A619" s="111"/>
    </row>
    <row r="620" spans="1:1">
      <c r="A620" s="111"/>
    </row>
    <row r="621" spans="1:1">
      <c r="A621" s="111"/>
    </row>
    <row r="622" spans="1:1">
      <c r="A622" s="111"/>
    </row>
    <row r="623" spans="1:1">
      <c r="A623" s="111"/>
    </row>
    <row r="624" spans="1:1">
      <c r="A624" s="111"/>
    </row>
    <row r="625" spans="1:1">
      <c r="A625" s="111"/>
    </row>
    <row r="626" spans="1:1">
      <c r="A626" s="111"/>
    </row>
    <row r="627" spans="1:1">
      <c r="A627" s="111"/>
    </row>
    <row r="628" spans="1:1">
      <c r="A628" s="111"/>
    </row>
    <row r="629" spans="1:1">
      <c r="A629" s="111"/>
    </row>
    <row r="630" spans="1:1">
      <c r="A630" s="111"/>
    </row>
    <row r="631" spans="1:1">
      <c r="A631" s="111"/>
    </row>
    <row r="632" spans="1:1">
      <c r="A632" s="111"/>
    </row>
    <row r="633" spans="1:1">
      <c r="A633" s="111"/>
    </row>
    <row r="634" spans="1:1">
      <c r="A634" s="111"/>
    </row>
    <row r="635" spans="1:1">
      <c r="A635" s="111"/>
    </row>
    <row r="636" spans="1:1">
      <c r="A636" s="111"/>
    </row>
    <row r="637" spans="1:1">
      <c r="A637" s="111"/>
    </row>
    <row r="638" spans="1:1">
      <c r="A638" s="111"/>
    </row>
    <row r="639" spans="1:1">
      <c r="A639" s="111"/>
    </row>
    <row r="640" spans="1:1">
      <c r="A640" s="111"/>
    </row>
    <row r="641" spans="1:1">
      <c r="A641" s="111"/>
    </row>
    <row r="642" spans="1:1">
      <c r="A642" s="111"/>
    </row>
    <row r="643" spans="1:1">
      <c r="A643" s="111"/>
    </row>
    <row r="644" spans="1:1">
      <c r="A644" s="111"/>
    </row>
    <row r="645" spans="1:1">
      <c r="A645" s="111"/>
    </row>
    <row r="646" spans="1:1">
      <c r="A646" s="111"/>
    </row>
    <row r="647" spans="1:1">
      <c r="A647" s="111"/>
    </row>
    <row r="648" spans="1:1">
      <c r="A648" s="111"/>
    </row>
    <row r="649" spans="1:1">
      <c r="A649" s="111"/>
    </row>
    <row r="650" spans="1:1">
      <c r="A650" s="111"/>
    </row>
    <row r="651" spans="1:1">
      <c r="A651" s="111"/>
    </row>
    <row r="652" spans="1:1">
      <c r="A652" s="111"/>
    </row>
    <row r="653" spans="1:1">
      <c r="A653" s="111"/>
    </row>
    <row r="654" spans="1:1">
      <c r="A654" s="111"/>
    </row>
    <row r="655" spans="1:1">
      <c r="A655" s="111"/>
    </row>
    <row r="656" spans="1:1">
      <c r="A656" s="111"/>
    </row>
    <row r="657" spans="1:1">
      <c r="A657" s="111"/>
    </row>
    <row r="658" spans="1:1">
      <c r="A658" s="111"/>
    </row>
    <row r="659" spans="1:1">
      <c r="A659" s="111"/>
    </row>
    <row r="660" spans="1:1">
      <c r="A660" s="111"/>
    </row>
    <row r="661" spans="1:1">
      <c r="A661" s="111"/>
    </row>
    <row r="662" spans="1:1">
      <c r="A662" s="111"/>
    </row>
    <row r="663" spans="1:1">
      <c r="A663" s="111"/>
    </row>
    <row r="664" spans="1:1">
      <c r="A664" s="111"/>
    </row>
    <row r="665" spans="1:1">
      <c r="A665" s="111"/>
    </row>
    <row r="666" spans="1:1">
      <c r="A666" s="111"/>
    </row>
    <row r="667" spans="1:1">
      <c r="A667" s="111"/>
    </row>
    <row r="668" spans="1:1">
      <c r="A668" s="111"/>
    </row>
    <row r="669" spans="1:1">
      <c r="A669" s="111"/>
    </row>
    <row r="670" spans="1:1">
      <c r="A670" s="111"/>
    </row>
    <row r="671" spans="1:1">
      <c r="A671" s="111"/>
    </row>
    <row r="672" spans="1:1">
      <c r="A672" s="111"/>
    </row>
    <row r="673" spans="1:1">
      <c r="A673" s="111"/>
    </row>
    <row r="674" spans="1:1">
      <c r="A674" s="111"/>
    </row>
    <row r="675" spans="1:1">
      <c r="A675" s="111"/>
    </row>
    <row r="676" spans="1:1">
      <c r="A676" s="111"/>
    </row>
    <row r="677" spans="1:1">
      <c r="A677" s="111"/>
    </row>
    <row r="678" spans="1:1">
      <c r="A678" s="111"/>
    </row>
    <row r="679" spans="1:1">
      <c r="A679" s="111"/>
    </row>
    <row r="680" spans="1:1">
      <c r="A680" s="111"/>
    </row>
    <row r="681" spans="1:1">
      <c r="A681" s="111"/>
    </row>
    <row r="682" spans="1:1">
      <c r="A682" s="111"/>
    </row>
    <row r="683" spans="1:1">
      <c r="A683" s="111"/>
    </row>
    <row r="684" spans="1:1">
      <c r="A684" s="111"/>
    </row>
    <row r="685" spans="1:1">
      <c r="A685" s="111"/>
    </row>
    <row r="686" spans="1:1">
      <c r="A686" s="111"/>
    </row>
    <row r="687" spans="1:1">
      <c r="A687" s="111"/>
    </row>
    <row r="688" spans="1:1">
      <c r="A688" s="111"/>
    </row>
    <row r="689" spans="1:1">
      <c r="A689" s="111"/>
    </row>
    <row r="690" spans="1:1">
      <c r="A690" s="111"/>
    </row>
    <row r="691" spans="1:1">
      <c r="A691" s="111"/>
    </row>
    <row r="692" spans="1:1">
      <c r="A692" s="111"/>
    </row>
    <row r="693" spans="1:1">
      <c r="A693" s="111"/>
    </row>
    <row r="694" spans="1:1">
      <c r="A694" s="111"/>
    </row>
    <row r="695" spans="1:1">
      <c r="A695" s="111"/>
    </row>
    <row r="696" spans="1:1">
      <c r="A696" s="111"/>
    </row>
    <row r="697" spans="1:1">
      <c r="A697" s="111"/>
    </row>
    <row r="698" spans="1:1">
      <c r="A698" s="111"/>
    </row>
    <row r="699" spans="1:1">
      <c r="A699" s="111"/>
    </row>
    <row r="700" spans="1:1">
      <c r="A700" s="111"/>
    </row>
    <row r="701" spans="1:1">
      <c r="A701" s="111"/>
    </row>
    <row r="702" spans="1:1">
      <c r="A702" s="111"/>
    </row>
    <row r="703" spans="1:1">
      <c r="A703" s="111"/>
    </row>
    <row r="704" spans="1:1">
      <c r="A704" s="111"/>
    </row>
    <row r="705" spans="1:1">
      <c r="A705" s="111"/>
    </row>
    <row r="706" spans="1:1">
      <c r="A706" s="111"/>
    </row>
    <row r="707" spans="1:1">
      <c r="A707" s="111"/>
    </row>
    <row r="708" spans="1:1">
      <c r="A708" s="111"/>
    </row>
    <row r="709" spans="1:1">
      <c r="A709" s="111"/>
    </row>
    <row r="710" spans="1:1">
      <c r="A710" s="111"/>
    </row>
    <row r="711" spans="1:1">
      <c r="A711" s="111"/>
    </row>
    <row r="712" spans="1:1">
      <c r="A712" s="111"/>
    </row>
    <row r="713" spans="1:1">
      <c r="A713" s="111"/>
    </row>
    <row r="714" spans="1:1">
      <c r="A714" s="111"/>
    </row>
    <row r="715" spans="1:1">
      <c r="A715" s="111"/>
    </row>
    <row r="716" spans="1:1">
      <c r="A716" s="111"/>
    </row>
    <row r="717" spans="1:1">
      <c r="A717" s="111"/>
    </row>
    <row r="718" spans="1:1">
      <c r="A718" s="111"/>
    </row>
    <row r="719" spans="1:1">
      <c r="A719" s="111"/>
    </row>
    <row r="720" spans="1:1">
      <c r="A720" s="111"/>
    </row>
    <row r="721" spans="1:1">
      <c r="A721" s="111"/>
    </row>
    <row r="722" spans="1:1">
      <c r="A722" s="111"/>
    </row>
    <row r="723" spans="1:1">
      <c r="A723" s="111"/>
    </row>
    <row r="724" spans="1:1">
      <c r="A724" s="111"/>
    </row>
    <row r="725" spans="1:1">
      <c r="A725" s="111"/>
    </row>
    <row r="726" spans="1:1">
      <c r="A726" s="111"/>
    </row>
    <row r="727" spans="1:1">
      <c r="A727" s="111"/>
    </row>
    <row r="728" spans="1:1">
      <c r="A728" s="111"/>
    </row>
    <row r="729" spans="1:1">
      <c r="A729" s="111"/>
    </row>
    <row r="730" spans="1:1">
      <c r="A730" s="111"/>
    </row>
    <row r="731" spans="1:1">
      <c r="A731" s="111"/>
    </row>
    <row r="732" spans="1:1">
      <c r="A732" s="111"/>
    </row>
    <row r="733" spans="1:1">
      <c r="A733" s="111"/>
    </row>
    <row r="734" spans="1:1">
      <c r="A734" s="111"/>
    </row>
    <row r="735" spans="1:1">
      <c r="A735" s="111"/>
    </row>
    <row r="736" spans="1:1">
      <c r="A736" s="111"/>
    </row>
    <row r="737" spans="1:1">
      <c r="A737" s="111"/>
    </row>
    <row r="738" spans="1:1">
      <c r="A738" s="111"/>
    </row>
    <row r="739" spans="1:1">
      <c r="A739" s="111"/>
    </row>
    <row r="740" spans="1:1">
      <c r="A740" s="111"/>
    </row>
    <row r="741" spans="1:1">
      <c r="A741" s="111"/>
    </row>
    <row r="742" spans="1:1">
      <c r="A742" s="111"/>
    </row>
    <row r="743" spans="1:1">
      <c r="A743" s="111"/>
    </row>
    <row r="744" spans="1:1">
      <c r="A744" s="111"/>
    </row>
    <row r="745" spans="1:1">
      <c r="A745" s="111"/>
    </row>
    <row r="746" spans="1:1">
      <c r="A746" s="111"/>
    </row>
    <row r="747" spans="1:1">
      <c r="A747" s="111"/>
    </row>
    <row r="748" spans="1:1">
      <c r="A748" s="111"/>
    </row>
    <row r="749" spans="1:1">
      <c r="A749" s="111"/>
    </row>
    <row r="750" spans="1:1">
      <c r="A750" s="111"/>
    </row>
    <row r="751" spans="1:1">
      <c r="A751" s="111"/>
    </row>
  </sheetData>
  <mergeCells count="1">
    <mergeCell ref="A2:B2"/>
  </mergeCells>
  <printOptions horizontalCentered="1"/>
  <pageMargins left="0.349956258075444" right="0.349956258075444" top="0.629782348167239" bottom="0" header="0.12012386885215" footer="0.279826113558191"/>
  <pageSetup paperSize="9" orientation="portrait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39"/>
  <sheetViews>
    <sheetView topLeftCell="A10" workbookViewId="0">
      <selection activeCell="E17" sqref="E17"/>
    </sheetView>
  </sheetViews>
  <sheetFormatPr defaultColWidth="9" defaultRowHeight="14.25" outlineLevelCol="1"/>
  <cols>
    <col min="1" max="1" width="50.625" style="101" customWidth="1"/>
    <col min="2" max="2" width="25.375" customWidth="1"/>
  </cols>
  <sheetData>
    <row r="1" s="97" customFormat="1" ht="17.25" customHeight="1" spans="1:2">
      <c r="A1" s="77" t="s">
        <v>1137</v>
      </c>
      <c r="B1" s="77"/>
    </row>
    <row r="2" s="98" customFormat="1" ht="29.25" customHeight="1" spans="1:2">
      <c r="A2" s="100" t="s">
        <v>1138</v>
      </c>
      <c r="B2" s="100"/>
    </row>
    <row r="3" ht="26.25" customHeight="1" spans="2:2">
      <c r="B3" s="104" t="s">
        <v>22</v>
      </c>
    </row>
    <row r="4" s="103" customFormat="1" ht="24" customHeight="1" spans="1:2">
      <c r="A4" s="105" t="s">
        <v>23</v>
      </c>
      <c r="B4" s="105" t="s">
        <v>24</v>
      </c>
    </row>
    <row r="5" s="103" customFormat="1" ht="29.25" customHeight="1" spans="1:2">
      <c r="A5" s="106" t="s">
        <v>1139</v>
      </c>
      <c r="B5" s="107"/>
    </row>
    <row r="6" s="103" customFormat="1" ht="29.25" customHeight="1" spans="1:2">
      <c r="A6" s="108" t="s">
        <v>1140</v>
      </c>
      <c r="B6" s="107"/>
    </row>
    <row r="7" s="103" customFormat="1" ht="29.25" customHeight="1" spans="1:2">
      <c r="A7" s="108" t="s">
        <v>1141</v>
      </c>
      <c r="B7" s="107"/>
    </row>
    <row r="8" s="103" customFormat="1" ht="29.25" customHeight="1" spans="1:2">
      <c r="A8" s="108" t="s">
        <v>1142</v>
      </c>
      <c r="B8" s="107"/>
    </row>
    <row r="9" s="103" customFormat="1" ht="29.25" customHeight="1" spans="1:2">
      <c r="A9" s="108" t="s">
        <v>1143</v>
      </c>
      <c r="B9" s="107">
        <v>85</v>
      </c>
    </row>
    <row r="10" s="103" customFormat="1" ht="29.25" customHeight="1" spans="1:2">
      <c r="A10" s="108"/>
      <c r="B10" s="107"/>
    </row>
    <row r="11" s="103" customFormat="1" ht="29.25" customHeight="1" spans="1:2">
      <c r="A11" s="109" t="s">
        <v>1144</v>
      </c>
      <c r="B11" s="107">
        <v>85</v>
      </c>
    </row>
    <row r="12" s="103" customFormat="1" ht="29.25" customHeight="1" spans="1:2">
      <c r="A12" s="110" t="s">
        <v>1145</v>
      </c>
      <c r="B12" s="107" t="s">
        <v>1146</v>
      </c>
    </row>
    <row r="13" s="103" customFormat="1" ht="29.25" customHeight="1" spans="1:2">
      <c r="A13" s="108" t="s">
        <v>1147</v>
      </c>
      <c r="B13" s="107">
        <v>395</v>
      </c>
    </row>
    <row r="14" s="103" customFormat="1" ht="29.25" customHeight="1" spans="1:2">
      <c r="A14" s="108" t="s">
        <v>1148</v>
      </c>
      <c r="B14" s="107"/>
    </row>
    <row r="15" s="103" customFormat="1" ht="29.25" customHeight="1" spans="1:2">
      <c r="A15" s="109" t="s">
        <v>1149</v>
      </c>
      <c r="B15" s="107">
        <v>480</v>
      </c>
    </row>
    <row r="16" spans="1:2">
      <c r="A16" s="103"/>
      <c r="B16" s="111"/>
    </row>
    <row r="17" spans="1:2">
      <c r="A17" s="103"/>
      <c r="B17" s="111"/>
    </row>
    <row r="18" spans="1:2">
      <c r="A18" s="103"/>
      <c r="B18" s="111"/>
    </row>
    <row r="19" spans="1:2">
      <c r="A19" s="103"/>
      <c r="B19" s="111"/>
    </row>
    <row r="20" spans="1:2">
      <c r="A20" s="103"/>
      <c r="B20" s="111"/>
    </row>
    <row r="21" spans="1:2">
      <c r="A21" s="103"/>
      <c r="B21" s="111"/>
    </row>
    <row r="22" spans="1:2">
      <c r="A22" s="103"/>
      <c r="B22" s="111"/>
    </row>
    <row r="23" spans="1:2">
      <c r="A23" s="103"/>
      <c r="B23" s="111"/>
    </row>
    <row r="24" spans="1:2">
      <c r="A24" s="103"/>
      <c r="B24" s="111"/>
    </row>
    <row r="25" spans="1:2">
      <c r="A25" s="103"/>
      <c r="B25" s="111"/>
    </row>
    <row r="26" spans="1:2">
      <c r="A26" s="103"/>
      <c r="B26" s="111"/>
    </row>
    <row r="27" spans="1:2">
      <c r="A27" s="103"/>
      <c r="B27" s="111"/>
    </row>
    <row r="28" spans="1:2">
      <c r="A28" s="103"/>
      <c r="B28" s="111"/>
    </row>
    <row r="29" spans="1:2">
      <c r="A29" s="103"/>
      <c r="B29" s="111"/>
    </row>
    <row r="30" spans="1:2">
      <c r="A30" s="103"/>
      <c r="B30" s="111"/>
    </row>
    <row r="31" spans="1:2">
      <c r="A31" s="103"/>
      <c r="B31" s="111"/>
    </row>
    <row r="32" spans="1:2">
      <c r="A32" s="103"/>
      <c r="B32" s="111"/>
    </row>
    <row r="33" spans="1:2">
      <c r="A33" s="103"/>
      <c r="B33" s="111"/>
    </row>
    <row r="34" spans="1:2">
      <c r="A34" s="103"/>
      <c r="B34" s="111"/>
    </row>
    <row r="35" spans="1:2">
      <c r="A35" s="103"/>
      <c r="B35" s="111"/>
    </row>
    <row r="36" spans="1:2">
      <c r="A36" s="103"/>
      <c r="B36" s="111"/>
    </row>
    <row r="37" spans="1:2">
      <c r="A37" s="103"/>
      <c r="B37" s="111"/>
    </row>
    <row r="38" spans="1:2">
      <c r="A38" s="103"/>
      <c r="B38" s="111"/>
    </row>
    <row r="39" spans="1:2">
      <c r="A39" s="103"/>
      <c r="B39" s="111"/>
    </row>
    <row r="40" spans="1:2">
      <c r="A40" s="103"/>
      <c r="B40" s="111"/>
    </row>
    <row r="41" spans="1:2">
      <c r="A41" s="103"/>
      <c r="B41" s="111"/>
    </row>
    <row r="42" spans="1:2">
      <c r="A42" s="103"/>
      <c r="B42" s="111"/>
    </row>
    <row r="43" spans="1:2">
      <c r="A43" s="103"/>
      <c r="B43" s="111"/>
    </row>
    <row r="44" spans="1:2">
      <c r="A44" s="103"/>
      <c r="B44" s="111"/>
    </row>
    <row r="45" spans="1:2">
      <c r="A45" s="103"/>
      <c r="B45" s="111"/>
    </row>
    <row r="46" spans="1:2">
      <c r="A46" s="103"/>
      <c r="B46" s="111"/>
    </row>
    <row r="47" spans="1:2">
      <c r="A47" s="103"/>
      <c r="B47" s="111"/>
    </row>
    <row r="48" spans="1:2">
      <c r="A48" s="103"/>
      <c r="B48" s="111"/>
    </row>
    <row r="49" spans="1:2">
      <c r="A49" s="103"/>
      <c r="B49" s="111"/>
    </row>
    <row r="50" spans="1:2">
      <c r="A50" s="103"/>
      <c r="B50" s="111"/>
    </row>
    <row r="51" spans="1:2">
      <c r="A51" s="103"/>
      <c r="B51" s="111"/>
    </row>
    <row r="52" spans="1:2">
      <c r="A52" s="103"/>
      <c r="B52" s="111"/>
    </row>
    <row r="53" spans="1:2">
      <c r="A53" s="103"/>
      <c r="B53" s="111"/>
    </row>
    <row r="54" spans="1:2">
      <c r="A54" s="103"/>
      <c r="B54" s="111"/>
    </row>
    <row r="55" spans="1:2">
      <c r="A55" s="103"/>
      <c r="B55" s="111"/>
    </row>
    <row r="56" spans="1:2">
      <c r="A56" s="103"/>
      <c r="B56" s="111"/>
    </row>
    <row r="57" spans="1:2">
      <c r="A57" s="103"/>
      <c r="B57" s="111"/>
    </row>
    <row r="58" spans="1:2">
      <c r="A58" s="103"/>
      <c r="B58" s="111"/>
    </row>
    <row r="59" spans="1:2">
      <c r="A59" s="103"/>
      <c r="B59" s="111"/>
    </row>
    <row r="60" spans="1:2">
      <c r="A60" s="103"/>
      <c r="B60" s="111"/>
    </row>
    <row r="61" spans="1:2">
      <c r="A61" s="103"/>
      <c r="B61" s="111"/>
    </row>
    <row r="62" spans="1:2">
      <c r="A62" s="103"/>
      <c r="B62" s="111"/>
    </row>
    <row r="63" spans="1:2">
      <c r="A63" s="103"/>
      <c r="B63" s="111"/>
    </row>
    <row r="64" spans="1:2">
      <c r="A64" s="103"/>
      <c r="B64" s="111"/>
    </row>
    <row r="65" spans="1:2">
      <c r="A65" s="103"/>
      <c r="B65" s="111"/>
    </row>
    <row r="66" spans="1:2">
      <c r="A66" s="103"/>
      <c r="B66" s="111"/>
    </row>
    <row r="67" spans="1:2">
      <c r="A67" s="103"/>
      <c r="B67" s="111"/>
    </row>
    <row r="68" spans="1:2">
      <c r="A68" s="103"/>
      <c r="B68" s="111"/>
    </row>
    <row r="69" spans="1:2">
      <c r="A69" s="103"/>
      <c r="B69" s="111"/>
    </row>
    <row r="70" spans="1:2">
      <c r="A70" s="103"/>
      <c r="B70" s="111"/>
    </row>
    <row r="71" spans="1:2">
      <c r="A71" s="103"/>
      <c r="B71" s="111"/>
    </row>
    <row r="72" spans="1:2">
      <c r="A72" s="103"/>
      <c r="B72" s="111"/>
    </row>
    <row r="73" spans="1:2">
      <c r="A73" s="103"/>
      <c r="B73" s="111"/>
    </row>
    <row r="74" spans="1:2">
      <c r="A74" s="103"/>
      <c r="B74" s="111"/>
    </row>
    <row r="75" spans="1:2">
      <c r="A75" s="103"/>
      <c r="B75" s="111"/>
    </row>
    <row r="76" spans="1:2">
      <c r="A76" s="103"/>
      <c r="B76" s="111"/>
    </row>
    <row r="77" spans="1:2">
      <c r="A77" s="103"/>
      <c r="B77" s="111"/>
    </row>
    <row r="78" spans="1:2">
      <c r="A78" s="103"/>
      <c r="B78" s="111"/>
    </row>
    <row r="79" spans="1:2">
      <c r="A79" s="103"/>
      <c r="B79" s="111"/>
    </row>
    <row r="80" spans="1:2">
      <c r="A80" s="103"/>
      <c r="B80" s="111"/>
    </row>
    <row r="81" spans="1:2">
      <c r="A81" s="103"/>
      <c r="B81" s="111"/>
    </row>
    <row r="82" spans="1:2">
      <c r="A82" s="103"/>
      <c r="B82" s="111"/>
    </row>
    <row r="83" spans="1:2">
      <c r="A83" s="103"/>
      <c r="B83" s="111"/>
    </row>
    <row r="84" spans="1:2">
      <c r="A84" s="103"/>
      <c r="B84" s="111"/>
    </row>
    <row r="85" spans="1:2">
      <c r="A85" s="103"/>
      <c r="B85" s="111"/>
    </row>
    <row r="86" spans="1:2">
      <c r="A86" s="103"/>
      <c r="B86" s="111"/>
    </row>
    <row r="87" spans="1:2">
      <c r="A87" s="103"/>
      <c r="B87" s="111"/>
    </row>
    <row r="88" spans="1:2">
      <c r="A88" s="103"/>
      <c r="B88" s="111"/>
    </row>
    <row r="89" spans="1:2">
      <c r="A89" s="103"/>
      <c r="B89" s="111"/>
    </row>
    <row r="90" spans="1:2">
      <c r="A90" s="103"/>
      <c r="B90" s="111"/>
    </row>
    <row r="91" spans="1:2">
      <c r="A91" s="103"/>
      <c r="B91" s="111"/>
    </row>
    <row r="92" spans="1:2">
      <c r="A92" s="103"/>
      <c r="B92" s="111"/>
    </row>
    <row r="93" spans="1:2">
      <c r="A93" s="103"/>
      <c r="B93" s="111"/>
    </row>
    <row r="94" spans="1:2">
      <c r="A94" s="103"/>
      <c r="B94" s="111"/>
    </row>
    <row r="95" spans="1:2">
      <c r="A95" s="103"/>
      <c r="B95" s="111"/>
    </row>
    <row r="96" spans="1:2">
      <c r="A96" s="103"/>
      <c r="B96" s="111"/>
    </row>
    <row r="97" spans="1:2">
      <c r="A97" s="103"/>
      <c r="B97" s="111"/>
    </row>
    <row r="98" spans="1:2">
      <c r="A98" s="103"/>
      <c r="B98" s="111"/>
    </row>
    <row r="99" spans="1:2">
      <c r="A99" s="103"/>
      <c r="B99" s="111"/>
    </row>
    <row r="100" spans="1:2">
      <c r="A100" s="103"/>
      <c r="B100" s="111"/>
    </row>
    <row r="101" spans="1:2">
      <c r="A101" s="103"/>
      <c r="B101" s="111"/>
    </row>
    <row r="102" spans="1:2">
      <c r="A102" s="103"/>
      <c r="B102" s="111"/>
    </row>
    <row r="103" spans="1:2">
      <c r="A103" s="103"/>
      <c r="B103" s="111"/>
    </row>
    <row r="104" spans="1:2">
      <c r="A104" s="103"/>
      <c r="B104" s="111"/>
    </row>
    <row r="105" spans="1:2">
      <c r="A105" s="103"/>
      <c r="B105" s="111"/>
    </row>
    <row r="106" spans="1:2">
      <c r="A106" s="103"/>
      <c r="B106" s="111"/>
    </row>
    <row r="107" spans="1:2">
      <c r="A107" s="103"/>
      <c r="B107" s="111"/>
    </row>
    <row r="108" spans="1:2">
      <c r="A108" s="103"/>
      <c r="B108" s="111"/>
    </row>
    <row r="109" spans="1:2">
      <c r="A109" s="103"/>
      <c r="B109" s="111"/>
    </row>
    <row r="110" spans="1:2">
      <c r="A110" s="103"/>
      <c r="B110" s="111"/>
    </row>
    <row r="111" spans="1:2">
      <c r="A111" s="103"/>
      <c r="B111" s="111"/>
    </row>
    <row r="112" spans="1:2">
      <c r="A112" s="103"/>
      <c r="B112" s="111"/>
    </row>
    <row r="113" spans="1:2">
      <c r="A113" s="103"/>
      <c r="B113" s="111"/>
    </row>
    <row r="114" spans="1:2">
      <c r="A114" s="103"/>
      <c r="B114" s="111"/>
    </row>
    <row r="115" spans="1:2">
      <c r="A115" s="103"/>
      <c r="B115" s="111"/>
    </row>
    <row r="116" spans="1:2">
      <c r="A116" s="103"/>
      <c r="B116" s="111"/>
    </row>
    <row r="117" spans="1:2">
      <c r="A117" s="103"/>
      <c r="B117" s="111"/>
    </row>
    <row r="118" spans="1:2">
      <c r="A118" s="103"/>
      <c r="B118" s="111"/>
    </row>
    <row r="119" spans="1:2">
      <c r="A119" s="103"/>
      <c r="B119" s="111"/>
    </row>
    <row r="120" spans="1:2">
      <c r="A120" s="103"/>
      <c r="B120" s="111"/>
    </row>
    <row r="121" spans="1:2">
      <c r="A121" s="103"/>
      <c r="B121" s="111"/>
    </row>
    <row r="122" spans="1:2">
      <c r="A122" s="103"/>
      <c r="B122" s="111"/>
    </row>
    <row r="123" spans="1:2">
      <c r="A123" s="103"/>
      <c r="B123" s="111"/>
    </row>
    <row r="124" spans="1:2">
      <c r="A124" s="103"/>
      <c r="B124" s="111"/>
    </row>
    <row r="125" spans="1:2">
      <c r="A125" s="103"/>
      <c r="B125" s="111"/>
    </row>
    <row r="126" spans="1:2">
      <c r="A126" s="103"/>
      <c r="B126" s="111"/>
    </row>
    <row r="127" spans="1:2">
      <c r="A127" s="103"/>
      <c r="B127" s="111"/>
    </row>
    <row r="128" spans="1:2">
      <c r="A128" s="103"/>
      <c r="B128" s="111"/>
    </row>
    <row r="129" spans="1:2">
      <c r="A129" s="103"/>
      <c r="B129" s="111"/>
    </row>
    <row r="130" spans="1:2">
      <c r="A130" s="103"/>
      <c r="B130" s="111"/>
    </row>
    <row r="131" spans="1:2">
      <c r="A131" s="103"/>
      <c r="B131" s="111"/>
    </row>
    <row r="132" spans="1:2">
      <c r="A132" s="103"/>
      <c r="B132" s="111"/>
    </row>
    <row r="133" spans="1:2">
      <c r="A133" s="103"/>
      <c r="B133" s="111"/>
    </row>
    <row r="134" spans="1:2">
      <c r="A134" s="103"/>
      <c r="B134" s="111"/>
    </row>
    <row r="135" spans="1:2">
      <c r="A135" s="103"/>
      <c r="B135" s="111"/>
    </row>
    <row r="136" spans="1:2">
      <c r="A136" s="103"/>
      <c r="B136" s="111"/>
    </row>
    <row r="137" spans="1:2">
      <c r="A137" s="103"/>
      <c r="B137" s="111"/>
    </row>
    <row r="138" spans="1:2">
      <c r="A138" s="103"/>
      <c r="B138" s="111"/>
    </row>
    <row r="139" spans="1:2">
      <c r="A139" s="103"/>
      <c r="B139" s="111"/>
    </row>
    <row r="140" spans="1:2">
      <c r="A140" s="103"/>
      <c r="B140" s="111"/>
    </row>
    <row r="141" spans="1:2">
      <c r="A141" s="103"/>
      <c r="B141" s="111"/>
    </row>
    <row r="142" spans="1:2">
      <c r="A142" s="103"/>
      <c r="B142" s="111"/>
    </row>
    <row r="143" spans="1:2">
      <c r="A143" s="103"/>
      <c r="B143" s="111"/>
    </row>
    <row r="144" spans="1:2">
      <c r="A144" s="103"/>
      <c r="B144" s="111"/>
    </row>
    <row r="145" spans="1:2">
      <c r="A145" s="103"/>
      <c r="B145" s="111"/>
    </row>
    <row r="146" spans="1:2">
      <c r="A146" s="103"/>
      <c r="B146" s="111"/>
    </row>
    <row r="147" spans="1:2">
      <c r="A147" s="103"/>
      <c r="B147" s="111"/>
    </row>
    <row r="148" spans="1:2">
      <c r="A148" s="103"/>
      <c r="B148" s="111"/>
    </row>
    <row r="149" spans="1:2">
      <c r="A149" s="103"/>
      <c r="B149" s="111"/>
    </row>
    <row r="150" spans="1:2">
      <c r="A150" s="103"/>
      <c r="B150" s="111"/>
    </row>
    <row r="151" spans="1:2">
      <c r="A151" s="103"/>
      <c r="B151" s="111"/>
    </row>
    <row r="152" spans="1:2">
      <c r="A152" s="103"/>
      <c r="B152" s="111"/>
    </row>
    <row r="153" spans="1:2">
      <c r="A153" s="103"/>
      <c r="B153" s="111"/>
    </row>
    <row r="154" spans="1:2">
      <c r="A154" s="103"/>
      <c r="B154" s="111"/>
    </row>
    <row r="155" spans="1:2">
      <c r="A155" s="103"/>
      <c r="B155" s="111"/>
    </row>
    <row r="156" spans="1:2">
      <c r="A156" s="103"/>
      <c r="B156" s="111"/>
    </row>
    <row r="157" spans="1:2">
      <c r="A157" s="103"/>
      <c r="B157" s="111"/>
    </row>
    <row r="158" spans="1:2">
      <c r="A158" s="103"/>
      <c r="B158" s="111"/>
    </row>
    <row r="159" spans="1:2">
      <c r="A159" s="103"/>
      <c r="B159" s="111"/>
    </row>
    <row r="160" spans="1:2">
      <c r="A160" s="103"/>
      <c r="B160" s="111"/>
    </row>
    <row r="161" spans="1:2">
      <c r="A161" s="103"/>
      <c r="B161" s="111"/>
    </row>
    <row r="162" spans="1:2">
      <c r="A162" s="103"/>
      <c r="B162" s="111"/>
    </row>
    <row r="163" spans="1:2">
      <c r="A163" s="103"/>
      <c r="B163" s="111"/>
    </row>
    <row r="164" spans="1:2">
      <c r="A164" s="103"/>
      <c r="B164" s="111"/>
    </row>
    <row r="165" spans="1:2">
      <c r="A165" s="103"/>
      <c r="B165" s="111"/>
    </row>
    <row r="166" spans="1:2">
      <c r="A166" s="103"/>
      <c r="B166" s="111"/>
    </row>
    <row r="167" spans="1:2">
      <c r="A167" s="103"/>
      <c r="B167" s="111"/>
    </row>
    <row r="168" spans="1:2">
      <c r="A168" s="103"/>
      <c r="B168" s="111"/>
    </row>
    <row r="169" spans="1:2">
      <c r="A169" s="103"/>
      <c r="B169" s="111"/>
    </row>
    <row r="170" spans="1:2">
      <c r="A170" s="103"/>
      <c r="B170" s="111"/>
    </row>
    <row r="171" spans="1:2">
      <c r="A171" s="103"/>
      <c r="B171" s="111"/>
    </row>
    <row r="172" spans="1:2">
      <c r="A172" s="103"/>
      <c r="B172" s="111"/>
    </row>
    <row r="173" spans="1:2">
      <c r="A173" s="103"/>
      <c r="B173" s="111"/>
    </row>
    <row r="174" spans="1:2">
      <c r="A174" s="103"/>
      <c r="B174" s="111"/>
    </row>
    <row r="175" spans="1:2">
      <c r="A175" s="103"/>
      <c r="B175" s="111"/>
    </row>
    <row r="176" spans="1:2">
      <c r="A176" s="103"/>
      <c r="B176" s="111"/>
    </row>
    <row r="177" spans="1:2">
      <c r="A177" s="103"/>
      <c r="B177" s="111"/>
    </row>
    <row r="178" spans="1:2">
      <c r="A178" s="103"/>
      <c r="B178" s="111"/>
    </row>
    <row r="179" spans="1:2">
      <c r="A179" s="103"/>
      <c r="B179" s="111"/>
    </row>
    <row r="180" spans="1:2">
      <c r="A180" s="103"/>
      <c r="B180" s="111"/>
    </row>
    <row r="181" spans="1:2">
      <c r="A181" s="103"/>
      <c r="B181" s="111"/>
    </row>
    <row r="182" spans="1:2">
      <c r="A182" s="103"/>
      <c r="B182" s="111"/>
    </row>
    <row r="183" spans="1:2">
      <c r="A183" s="103"/>
      <c r="B183" s="111"/>
    </row>
    <row r="184" spans="1:2">
      <c r="A184" s="103"/>
      <c r="B184" s="111"/>
    </row>
    <row r="185" spans="1:2">
      <c r="A185" s="103"/>
      <c r="B185" s="111"/>
    </row>
    <row r="186" spans="1:2">
      <c r="A186" s="103"/>
      <c r="B186" s="111"/>
    </row>
    <row r="187" spans="1:2">
      <c r="A187" s="103"/>
      <c r="B187" s="111"/>
    </row>
    <row r="188" spans="1:2">
      <c r="A188" s="103"/>
      <c r="B188" s="111"/>
    </row>
    <row r="189" spans="1:2">
      <c r="A189" s="103"/>
      <c r="B189" s="111"/>
    </row>
    <row r="190" spans="1:2">
      <c r="A190" s="103"/>
      <c r="B190" s="111"/>
    </row>
    <row r="191" spans="1:2">
      <c r="A191" s="103"/>
      <c r="B191" s="111"/>
    </row>
    <row r="192" spans="1:2">
      <c r="A192" s="103"/>
      <c r="B192" s="111"/>
    </row>
    <row r="193" spans="1:2">
      <c r="A193" s="103"/>
      <c r="B193" s="111"/>
    </row>
    <row r="194" spans="1:2">
      <c r="A194" s="103"/>
      <c r="B194" s="111"/>
    </row>
    <row r="195" spans="1:2">
      <c r="A195" s="103"/>
      <c r="B195" s="111"/>
    </row>
    <row r="196" spans="1:2">
      <c r="A196" s="103"/>
      <c r="B196" s="111"/>
    </row>
    <row r="197" spans="1:2">
      <c r="A197" s="103"/>
      <c r="B197" s="111"/>
    </row>
    <row r="198" spans="1:2">
      <c r="A198" s="103"/>
      <c r="B198" s="111"/>
    </row>
    <row r="199" spans="1:2">
      <c r="A199" s="103"/>
      <c r="B199" s="111"/>
    </row>
    <row r="200" spans="1:2">
      <c r="A200" s="103"/>
      <c r="B200" s="111"/>
    </row>
    <row r="201" spans="1:2">
      <c r="A201" s="103"/>
      <c r="B201" s="111"/>
    </row>
    <row r="202" spans="1:2">
      <c r="A202" s="103"/>
      <c r="B202" s="111"/>
    </row>
    <row r="203" spans="1:2">
      <c r="A203" s="103"/>
      <c r="B203" s="111"/>
    </row>
    <row r="204" spans="1:2">
      <c r="A204" s="103"/>
      <c r="B204" s="111"/>
    </row>
    <row r="205" spans="1:2">
      <c r="A205" s="103"/>
      <c r="B205" s="111"/>
    </row>
    <row r="206" spans="1:2">
      <c r="A206" s="103"/>
      <c r="B206" s="111"/>
    </row>
    <row r="207" spans="1:2">
      <c r="A207" s="103"/>
      <c r="B207" s="111"/>
    </row>
    <row r="208" spans="1:2">
      <c r="A208" s="103"/>
      <c r="B208" s="111"/>
    </row>
    <row r="209" spans="1:2">
      <c r="A209" s="103"/>
      <c r="B209" s="111"/>
    </row>
    <row r="210" spans="1:2">
      <c r="A210" s="103"/>
      <c r="B210" s="111"/>
    </row>
    <row r="211" spans="1:2">
      <c r="A211" s="103"/>
      <c r="B211" s="111"/>
    </row>
    <row r="212" spans="1:2">
      <c r="A212" s="103"/>
      <c r="B212" s="111"/>
    </row>
    <row r="213" spans="1:2">
      <c r="A213" s="103"/>
      <c r="B213" s="111"/>
    </row>
    <row r="214" spans="1:2">
      <c r="A214" s="103"/>
      <c r="B214" s="111"/>
    </row>
    <row r="215" spans="1:2">
      <c r="A215" s="103"/>
      <c r="B215" s="111"/>
    </row>
    <row r="216" spans="1:2">
      <c r="A216" s="103"/>
      <c r="B216" s="111"/>
    </row>
    <row r="217" spans="1:2">
      <c r="A217" s="103"/>
      <c r="B217" s="111"/>
    </row>
    <row r="218" spans="1:2">
      <c r="A218" s="103"/>
      <c r="B218" s="111"/>
    </row>
    <row r="219" spans="1:2">
      <c r="A219" s="103"/>
      <c r="B219" s="111"/>
    </row>
    <row r="220" spans="1:2">
      <c r="A220" s="103"/>
      <c r="B220" s="111"/>
    </row>
    <row r="221" spans="1:2">
      <c r="A221" s="103"/>
      <c r="B221" s="111"/>
    </row>
    <row r="222" spans="1:2">
      <c r="A222" s="103"/>
      <c r="B222" s="111"/>
    </row>
    <row r="223" spans="1:2">
      <c r="A223" s="103"/>
      <c r="B223" s="111"/>
    </row>
    <row r="224" spans="1:2">
      <c r="A224" s="103"/>
      <c r="B224" s="111"/>
    </row>
    <row r="225" spans="1:2">
      <c r="A225" s="103"/>
      <c r="B225" s="111"/>
    </row>
    <row r="226" spans="1:2">
      <c r="A226" s="103"/>
      <c r="B226" s="111"/>
    </row>
    <row r="227" spans="1:2">
      <c r="A227" s="103"/>
      <c r="B227" s="111"/>
    </row>
    <row r="228" spans="1:2">
      <c r="A228" s="103"/>
      <c r="B228" s="111"/>
    </row>
    <row r="229" spans="1:2">
      <c r="A229" s="103"/>
      <c r="B229" s="111"/>
    </row>
    <row r="230" spans="1:2">
      <c r="A230" s="103"/>
      <c r="B230" s="111"/>
    </row>
    <row r="231" spans="1:2">
      <c r="A231" s="103"/>
      <c r="B231" s="111"/>
    </row>
    <row r="232" spans="1:2">
      <c r="A232" s="103"/>
      <c r="B232" s="111"/>
    </row>
    <row r="233" spans="1:2">
      <c r="A233" s="103"/>
      <c r="B233" s="111"/>
    </row>
    <row r="234" spans="1:2">
      <c r="A234" s="103"/>
      <c r="B234" s="111"/>
    </row>
    <row r="235" spans="1:2">
      <c r="A235" s="103"/>
      <c r="B235" s="111"/>
    </row>
    <row r="236" spans="1:2">
      <c r="A236" s="103"/>
      <c r="B236" s="111"/>
    </row>
    <row r="237" spans="1:2">
      <c r="A237" s="103"/>
      <c r="B237" s="111"/>
    </row>
    <row r="238" spans="1:2">
      <c r="A238" s="103"/>
      <c r="B238" s="111"/>
    </row>
    <row r="239" spans="1:2">
      <c r="A239" s="103"/>
      <c r="B239" s="111"/>
    </row>
    <row r="240" spans="1:2">
      <c r="A240" s="103"/>
      <c r="B240" s="111"/>
    </row>
    <row r="241" spans="1:2">
      <c r="A241" s="103"/>
      <c r="B241" s="111"/>
    </row>
    <row r="242" spans="1:2">
      <c r="A242" s="103"/>
      <c r="B242" s="111"/>
    </row>
    <row r="243" spans="1:2">
      <c r="A243" s="103"/>
      <c r="B243" s="111"/>
    </row>
    <row r="244" spans="1:2">
      <c r="A244" s="103"/>
      <c r="B244" s="111"/>
    </row>
    <row r="245" spans="1:2">
      <c r="A245" s="103"/>
      <c r="B245" s="111"/>
    </row>
    <row r="246" spans="1:2">
      <c r="A246" s="103"/>
      <c r="B246" s="111"/>
    </row>
    <row r="247" spans="1:2">
      <c r="A247" s="103"/>
      <c r="B247" s="111"/>
    </row>
    <row r="248" spans="1:2">
      <c r="A248" s="103"/>
      <c r="B248" s="111"/>
    </row>
    <row r="249" spans="1:2">
      <c r="A249" s="103"/>
      <c r="B249" s="111"/>
    </row>
    <row r="250" spans="1:2">
      <c r="A250" s="103"/>
      <c r="B250" s="111"/>
    </row>
    <row r="251" spans="1:2">
      <c r="A251" s="103"/>
      <c r="B251" s="111"/>
    </row>
    <row r="252" spans="1:2">
      <c r="A252" s="103"/>
      <c r="B252" s="111"/>
    </row>
    <row r="253" spans="1:2">
      <c r="A253" s="103"/>
      <c r="B253" s="111"/>
    </row>
    <row r="254" spans="1:2">
      <c r="A254" s="103"/>
      <c r="B254" s="111"/>
    </row>
    <row r="255" spans="1:2">
      <c r="A255" s="103"/>
      <c r="B255" s="111"/>
    </row>
    <row r="256" spans="1:2">
      <c r="A256" s="103"/>
      <c r="B256" s="111"/>
    </row>
    <row r="257" spans="1:2">
      <c r="A257" s="103"/>
      <c r="B257" s="111"/>
    </row>
    <row r="258" spans="1:2">
      <c r="A258" s="103"/>
      <c r="B258" s="111"/>
    </row>
    <row r="259" spans="1:2">
      <c r="A259" s="103"/>
      <c r="B259" s="111"/>
    </row>
    <row r="260" spans="1:2">
      <c r="A260" s="103"/>
      <c r="B260" s="111"/>
    </row>
    <row r="261" spans="1:2">
      <c r="A261" s="103"/>
      <c r="B261" s="111"/>
    </row>
    <row r="262" spans="1:2">
      <c r="A262" s="103"/>
      <c r="B262" s="111"/>
    </row>
    <row r="263" spans="1:2">
      <c r="A263" s="103"/>
      <c r="B263" s="111"/>
    </row>
    <row r="264" spans="1:2">
      <c r="A264" s="103"/>
      <c r="B264" s="111"/>
    </row>
    <row r="265" spans="1:2">
      <c r="A265" s="103"/>
      <c r="B265" s="111"/>
    </row>
    <row r="266" spans="1:2">
      <c r="A266" s="103"/>
      <c r="B266" s="111"/>
    </row>
    <row r="267" spans="1:2">
      <c r="A267" s="103"/>
      <c r="B267" s="111"/>
    </row>
    <row r="268" spans="1:2">
      <c r="A268" s="103"/>
      <c r="B268" s="111"/>
    </row>
    <row r="269" spans="1:2">
      <c r="A269" s="103"/>
      <c r="B269" s="111"/>
    </row>
    <row r="270" spans="1:2">
      <c r="A270" s="103"/>
      <c r="B270" s="111"/>
    </row>
    <row r="271" spans="1:2">
      <c r="A271" s="103"/>
      <c r="B271" s="111"/>
    </row>
    <row r="272" spans="1:2">
      <c r="A272" s="103"/>
      <c r="B272" s="111"/>
    </row>
    <row r="273" spans="1:2">
      <c r="A273" s="103"/>
      <c r="B273" s="111"/>
    </row>
    <row r="274" spans="1:2">
      <c r="A274" s="103"/>
      <c r="B274" s="111"/>
    </row>
    <row r="275" spans="1:2">
      <c r="A275" s="103"/>
      <c r="B275" s="111"/>
    </row>
    <row r="276" spans="1:2">
      <c r="A276" s="103"/>
      <c r="B276" s="111"/>
    </row>
    <row r="277" spans="1:2">
      <c r="A277" s="103"/>
      <c r="B277" s="111"/>
    </row>
    <row r="278" spans="1:2">
      <c r="A278" s="103"/>
      <c r="B278" s="111"/>
    </row>
    <row r="279" spans="1:2">
      <c r="A279" s="103"/>
      <c r="B279" s="111"/>
    </row>
    <row r="280" spans="1:2">
      <c r="A280" s="103"/>
      <c r="B280" s="111"/>
    </row>
    <row r="281" spans="1:2">
      <c r="A281" s="103"/>
      <c r="B281" s="111"/>
    </row>
    <row r="282" spans="1:2">
      <c r="A282" s="103"/>
      <c r="B282" s="111"/>
    </row>
    <row r="283" spans="1:2">
      <c r="A283" s="103"/>
      <c r="B283" s="111"/>
    </row>
    <row r="284" spans="1:2">
      <c r="A284" s="103"/>
      <c r="B284" s="111"/>
    </row>
    <row r="285" spans="1:2">
      <c r="A285" s="103"/>
      <c r="B285" s="111"/>
    </row>
    <row r="286" spans="1:2">
      <c r="A286" s="103"/>
      <c r="B286" s="111"/>
    </row>
    <row r="287" spans="1:2">
      <c r="A287" s="103"/>
      <c r="B287" s="111"/>
    </row>
    <row r="288" spans="1:2">
      <c r="A288" s="103"/>
      <c r="B288" s="111"/>
    </row>
    <row r="289" spans="1:2">
      <c r="A289" s="103"/>
      <c r="B289" s="111"/>
    </row>
    <row r="290" spans="1:2">
      <c r="A290" s="103"/>
      <c r="B290" s="111"/>
    </row>
    <row r="291" spans="1:2">
      <c r="A291" s="103"/>
      <c r="B291" s="111"/>
    </row>
    <row r="292" spans="1:2">
      <c r="A292" s="103"/>
      <c r="B292" s="111"/>
    </row>
    <row r="293" spans="1:2">
      <c r="A293" s="103"/>
      <c r="B293" s="111"/>
    </row>
    <row r="294" spans="1:2">
      <c r="A294" s="103"/>
      <c r="B294" s="111"/>
    </row>
    <row r="295" spans="1:2">
      <c r="A295" s="103"/>
      <c r="B295" s="111"/>
    </row>
    <row r="296" spans="1:2">
      <c r="A296" s="103"/>
      <c r="B296" s="111"/>
    </row>
    <row r="297" spans="1:2">
      <c r="A297" s="103"/>
      <c r="B297" s="111"/>
    </row>
    <row r="298" spans="1:2">
      <c r="A298" s="103"/>
      <c r="B298" s="111"/>
    </row>
    <row r="299" spans="1:2">
      <c r="A299" s="103"/>
      <c r="B299" s="111"/>
    </row>
    <row r="300" spans="1:2">
      <c r="A300" s="103"/>
      <c r="B300" s="111"/>
    </row>
    <row r="301" spans="1:2">
      <c r="A301" s="103"/>
      <c r="B301" s="111"/>
    </row>
    <row r="302" spans="1:2">
      <c r="A302" s="103"/>
      <c r="B302" s="111"/>
    </row>
    <row r="303" spans="1:2">
      <c r="A303" s="103"/>
      <c r="B303" s="111"/>
    </row>
    <row r="304" spans="1:2">
      <c r="A304" s="103"/>
      <c r="B304" s="111"/>
    </row>
    <row r="305" spans="1:2">
      <c r="A305" s="103"/>
      <c r="B305" s="111"/>
    </row>
    <row r="306" spans="1:2">
      <c r="A306" s="103"/>
      <c r="B306" s="111"/>
    </row>
    <row r="307" spans="1:2">
      <c r="A307" s="103"/>
      <c r="B307" s="111"/>
    </row>
    <row r="308" spans="1:2">
      <c r="A308" s="103"/>
      <c r="B308" s="111"/>
    </row>
    <row r="309" spans="1:2">
      <c r="A309" s="103"/>
      <c r="B309" s="111"/>
    </row>
    <row r="310" spans="1:2">
      <c r="A310" s="103"/>
      <c r="B310" s="111"/>
    </row>
    <row r="311" spans="1:2">
      <c r="A311" s="103"/>
      <c r="B311" s="111"/>
    </row>
    <row r="312" spans="1:2">
      <c r="A312" s="103"/>
      <c r="B312" s="111"/>
    </row>
    <row r="313" spans="1:2">
      <c r="A313" s="103"/>
      <c r="B313" s="111"/>
    </row>
    <row r="314" spans="1:2">
      <c r="A314" s="103"/>
      <c r="B314" s="111"/>
    </row>
    <row r="315" spans="1:2">
      <c r="A315" s="103"/>
      <c r="B315" s="111"/>
    </row>
    <row r="316" spans="1:2">
      <c r="A316" s="103"/>
      <c r="B316" s="111"/>
    </row>
    <row r="317" spans="1:2">
      <c r="A317" s="103"/>
      <c r="B317" s="111"/>
    </row>
    <row r="318" spans="1:2">
      <c r="A318" s="103"/>
      <c r="B318" s="111"/>
    </row>
    <row r="319" spans="1:2">
      <c r="A319" s="103"/>
      <c r="B319" s="111"/>
    </row>
    <row r="320" spans="1:2">
      <c r="A320" s="103"/>
      <c r="B320" s="111"/>
    </row>
    <row r="321" spans="1:2">
      <c r="A321" s="103"/>
      <c r="B321" s="111"/>
    </row>
    <row r="322" spans="1:2">
      <c r="A322" s="103"/>
      <c r="B322" s="111"/>
    </row>
    <row r="323" spans="1:2">
      <c r="A323" s="103"/>
      <c r="B323" s="111"/>
    </row>
    <row r="324" spans="1:2">
      <c r="A324" s="103"/>
      <c r="B324" s="111"/>
    </row>
    <row r="325" spans="1:2">
      <c r="A325" s="103"/>
      <c r="B325" s="111"/>
    </row>
    <row r="326" spans="1:2">
      <c r="A326" s="103"/>
      <c r="B326" s="111"/>
    </row>
    <row r="327" spans="1:2">
      <c r="A327" s="103"/>
      <c r="B327" s="111"/>
    </row>
    <row r="328" spans="1:2">
      <c r="A328" s="103"/>
      <c r="B328" s="111"/>
    </row>
    <row r="329" spans="1:2">
      <c r="A329" s="103"/>
      <c r="B329" s="111"/>
    </row>
    <row r="330" spans="1:2">
      <c r="A330" s="103"/>
      <c r="B330" s="111"/>
    </row>
    <row r="331" spans="1:2">
      <c r="A331" s="103"/>
      <c r="B331" s="111"/>
    </row>
    <row r="332" spans="1:2">
      <c r="A332" s="103"/>
      <c r="B332" s="111"/>
    </row>
    <row r="333" spans="1:2">
      <c r="A333" s="103"/>
      <c r="B333" s="111"/>
    </row>
    <row r="334" spans="1:2">
      <c r="A334" s="103"/>
      <c r="B334" s="111"/>
    </row>
    <row r="335" spans="1:2">
      <c r="A335" s="103"/>
      <c r="B335" s="111"/>
    </row>
    <row r="336" spans="1:2">
      <c r="A336" s="103"/>
      <c r="B336" s="111"/>
    </row>
    <row r="337" spans="1:2">
      <c r="A337" s="103"/>
      <c r="B337" s="111"/>
    </row>
    <row r="338" spans="1:2">
      <c r="A338" s="103"/>
      <c r="B338" s="111"/>
    </row>
    <row r="339" spans="1:2">
      <c r="A339" s="103"/>
      <c r="B339" s="111"/>
    </row>
    <row r="340" spans="1:2">
      <c r="A340" s="103"/>
      <c r="B340" s="111"/>
    </row>
    <row r="341" spans="1:2">
      <c r="A341" s="103"/>
      <c r="B341" s="111"/>
    </row>
    <row r="342" spans="1:2">
      <c r="A342" s="103"/>
      <c r="B342" s="111"/>
    </row>
    <row r="343" spans="1:2">
      <c r="A343" s="103"/>
      <c r="B343" s="111"/>
    </row>
    <row r="344" spans="1:2">
      <c r="A344" s="103"/>
      <c r="B344" s="111"/>
    </row>
    <row r="345" spans="1:2">
      <c r="A345" s="103"/>
      <c r="B345" s="111"/>
    </row>
    <row r="346" spans="1:2">
      <c r="A346" s="103"/>
      <c r="B346" s="111"/>
    </row>
    <row r="347" spans="1:2">
      <c r="A347" s="103"/>
      <c r="B347" s="111"/>
    </row>
    <row r="348" spans="1:2">
      <c r="A348" s="103"/>
      <c r="B348" s="111"/>
    </row>
    <row r="349" spans="1:2">
      <c r="A349" s="103"/>
      <c r="B349" s="111"/>
    </row>
    <row r="350" spans="1:2">
      <c r="A350" s="103"/>
      <c r="B350" s="111"/>
    </row>
    <row r="351" spans="1:2">
      <c r="A351" s="103"/>
      <c r="B351" s="111"/>
    </row>
    <row r="352" spans="1:2">
      <c r="A352" s="103"/>
      <c r="B352" s="111"/>
    </row>
    <row r="353" spans="1:2">
      <c r="A353" s="103"/>
      <c r="B353" s="111"/>
    </row>
    <row r="354" spans="1:2">
      <c r="A354" s="103"/>
      <c r="B354" s="111"/>
    </row>
    <row r="355" spans="1:2">
      <c r="A355" s="103"/>
      <c r="B355" s="111"/>
    </row>
    <row r="356" spans="1:2">
      <c r="A356" s="103"/>
      <c r="B356" s="111"/>
    </row>
    <row r="357" spans="1:2">
      <c r="A357" s="103"/>
      <c r="B357" s="111"/>
    </row>
    <row r="358" spans="1:2">
      <c r="A358" s="103"/>
      <c r="B358" s="111"/>
    </row>
    <row r="359" spans="1:2">
      <c r="A359" s="103"/>
      <c r="B359" s="111"/>
    </row>
    <row r="360" spans="1:2">
      <c r="A360" s="103"/>
      <c r="B360" s="111"/>
    </row>
    <row r="361" spans="1:2">
      <c r="A361" s="103"/>
      <c r="B361" s="111"/>
    </row>
    <row r="362" spans="1:2">
      <c r="A362" s="103"/>
      <c r="B362" s="111"/>
    </row>
    <row r="363" spans="1:2">
      <c r="A363" s="103"/>
      <c r="B363" s="111"/>
    </row>
    <row r="364" spans="1:2">
      <c r="A364" s="103"/>
      <c r="B364" s="111"/>
    </row>
    <row r="365" spans="1:2">
      <c r="A365" s="103"/>
      <c r="B365" s="111"/>
    </row>
    <row r="366" spans="1:2">
      <c r="A366" s="103"/>
      <c r="B366" s="111"/>
    </row>
    <row r="367" spans="1:2">
      <c r="A367" s="103"/>
      <c r="B367" s="111"/>
    </row>
    <row r="368" spans="1:2">
      <c r="A368" s="103"/>
      <c r="B368" s="111"/>
    </row>
    <row r="369" spans="1:2">
      <c r="A369" s="103"/>
      <c r="B369" s="111"/>
    </row>
    <row r="370" spans="1:2">
      <c r="A370" s="103"/>
      <c r="B370" s="111"/>
    </row>
    <row r="371" spans="1:2">
      <c r="A371" s="103"/>
      <c r="B371" s="111"/>
    </row>
    <row r="372" spans="1:2">
      <c r="A372" s="103"/>
      <c r="B372" s="111"/>
    </row>
    <row r="373" spans="1:2">
      <c r="A373" s="103"/>
      <c r="B373" s="111"/>
    </row>
    <row r="374" spans="1:2">
      <c r="A374" s="103"/>
      <c r="B374" s="111"/>
    </row>
    <row r="375" spans="1:2">
      <c r="A375" s="103"/>
      <c r="B375" s="111"/>
    </row>
    <row r="376" spans="1:2">
      <c r="A376" s="103"/>
      <c r="B376" s="111"/>
    </row>
    <row r="377" spans="1:2">
      <c r="A377" s="103"/>
      <c r="B377" s="111"/>
    </row>
    <row r="378" spans="1:2">
      <c r="A378" s="103"/>
      <c r="B378" s="111"/>
    </row>
    <row r="379" spans="1:2">
      <c r="A379" s="103"/>
      <c r="B379" s="111"/>
    </row>
    <row r="380" spans="1:2">
      <c r="A380" s="103"/>
      <c r="B380" s="111"/>
    </row>
    <row r="381" spans="1:2">
      <c r="A381" s="103"/>
      <c r="B381" s="111"/>
    </row>
    <row r="382" spans="1:2">
      <c r="A382" s="103"/>
      <c r="B382" s="111"/>
    </row>
    <row r="383" spans="1:2">
      <c r="A383" s="103"/>
      <c r="B383" s="111"/>
    </row>
    <row r="384" spans="1:2">
      <c r="A384" s="103"/>
      <c r="B384" s="111"/>
    </row>
    <row r="385" spans="1:2">
      <c r="A385" s="103"/>
      <c r="B385" s="111"/>
    </row>
    <row r="386" spans="1:2">
      <c r="A386" s="103"/>
      <c r="B386" s="111"/>
    </row>
    <row r="387" spans="1:2">
      <c r="A387" s="103"/>
      <c r="B387" s="111"/>
    </row>
    <row r="388" spans="1:2">
      <c r="A388" s="103"/>
      <c r="B388" s="111"/>
    </row>
    <row r="389" spans="1:2">
      <c r="A389" s="103"/>
      <c r="B389" s="111"/>
    </row>
    <row r="390" spans="1:2">
      <c r="A390" s="103"/>
      <c r="B390" s="111"/>
    </row>
    <row r="391" spans="1:2">
      <c r="A391" s="103"/>
      <c r="B391" s="111"/>
    </row>
    <row r="392" spans="1:2">
      <c r="A392" s="103"/>
      <c r="B392" s="111"/>
    </row>
    <row r="393" spans="1:2">
      <c r="A393" s="103"/>
      <c r="B393" s="111"/>
    </row>
    <row r="394" spans="1:2">
      <c r="A394" s="103"/>
      <c r="B394" s="111"/>
    </row>
    <row r="395" spans="1:2">
      <c r="A395" s="103"/>
      <c r="B395" s="111"/>
    </row>
    <row r="396" spans="1:2">
      <c r="A396" s="103"/>
      <c r="B396" s="111"/>
    </row>
    <row r="397" spans="1:2">
      <c r="A397" s="103"/>
      <c r="B397" s="111"/>
    </row>
    <row r="398" spans="1:2">
      <c r="A398" s="103"/>
      <c r="B398" s="111"/>
    </row>
    <row r="399" spans="1:2">
      <c r="A399" s="103"/>
      <c r="B399" s="111"/>
    </row>
    <row r="400" spans="1:2">
      <c r="A400" s="103"/>
      <c r="B400" s="111"/>
    </row>
    <row r="401" spans="1:2">
      <c r="A401" s="103"/>
      <c r="B401" s="111"/>
    </row>
    <row r="402" spans="1:2">
      <c r="A402" s="103"/>
      <c r="B402" s="111"/>
    </row>
    <row r="403" spans="1:2">
      <c r="A403" s="103"/>
      <c r="B403" s="111"/>
    </row>
    <row r="404" spans="1:2">
      <c r="A404" s="103"/>
      <c r="B404" s="111"/>
    </row>
    <row r="405" spans="1:2">
      <c r="A405" s="103"/>
      <c r="B405" s="111"/>
    </row>
    <row r="406" spans="1:2">
      <c r="A406" s="103"/>
      <c r="B406" s="111"/>
    </row>
    <row r="407" spans="1:2">
      <c r="A407" s="103"/>
      <c r="B407" s="111"/>
    </row>
    <row r="408" spans="1:2">
      <c r="A408" s="103"/>
      <c r="B408" s="111"/>
    </row>
    <row r="409" spans="1:2">
      <c r="A409" s="103"/>
      <c r="B409" s="111"/>
    </row>
    <row r="410" spans="1:2">
      <c r="A410" s="103"/>
      <c r="B410" s="111"/>
    </row>
    <row r="411" spans="1:2">
      <c r="A411" s="103"/>
      <c r="B411" s="111"/>
    </row>
    <row r="412" spans="1:2">
      <c r="A412" s="103"/>
      <c r="B412" s="111"/>
    </row>
    <row r="413" spans="1:2">
      <c r="A413" s="103"/>
      <c r="B413" s="111"/>
    </row>
    <row r="414" spans="1:2">
      <c r="A414" s="103"/>
      <c r="B414" s="111"/>
    </row>
    <row r="415" spans="1:2">
      <c r="A415" s="103"/>
      <c r="B415" s="111"/>
    </row>
    <row r="416" spans="1:2">
      <c r="A416" s="103"/>
      <c r="B416" s="111"/>
    </row>
    <row r="417" spans="1:2">
      <c r="A417" s="103"/>
      <c r="B417" s="111"/>
    </row>
    <row r="418" spans="1:2">
      <c r="A418" s="103"/>
      <c r="B418" s="111"/>
    </row>
    <row r="419" spans="1:2">
      <c r="A419" s="103"/>
      <c r="B419" s="111"/>
    </row>
    <row r="420" spans="1:2">
      <c r="A420" s="103"/>
      <c r="B420" s="111"/>
    </row>
    <row r="421" spans="1:2">
      <c r="A421" s="103"/>
      <c r="B421" s="111"/>
    </row>
    <row r="422" spans="1:2">
      <c r="A422" s="103"/>
      <c r="B422" s="111"/>
    </row>
    <row r="423" spans="1:2">
      <c r="A423" s="103"/>
      <c r="B423" s="111"/>
    </row>
    <row r="424" spans="1:2">
      <c r="A424" s="103"/>
      <c r="B424" s="111"/>
    </row>
    <row r="425" spans="1:2">
      <c r="A425" s="103"/>
      <c r="B425" s="111"/>
    </row>
    <row r="426" spans="1:2">
      <c r="A426" s="103"/>
      <c r="B426" s="111"/>
    </row>
    <row r="427" spans="1:2">
      <c r="A427" s="103"/>
      <c r="B427" s="111"/>
    </row>
    <row r="428" spans="1:2">
      <c r="A428" s="103"/>
      <c r="B428" s="111"/>
    </row>
    <row r="429" spans="1:2">
      <c r="A429" s="103"/>
      <c r="B429" s="111"/>
    </row>
    <row r="430" spans="1:2">
      <c r="A430" s="103"/>
      <c r="B430" s="111"/>
    </row>
    <row r="431" spans="1:2">
      <c r="A431" s="103"/>
      <c r="B431" s="111"/>
    </row>
    <row r="432" spans="1:2">
      <c r="A432" s="103"/>
      <c r="B432" s="111"/>
    </row>
    <row r="433" spans="1:2">
      <c r="A433" s="103"/>
      <c r="B433" s="111"/>
    </row>
    <row r="434" spans="1:2">
      <c r="A434" s="103"/>
      <c r="B434" s="111"/>
    </row>
    <row r="435" spans="1:2">
      <c r="A435" s="103"/>
      <c r="B435" s="111"/>
    </row>
    <row r="436" spans="1:2">
      <c r="A436" s="103"/>
      <c r="B436" s="111"/>
    </row>
    <row r="437" spans="1:2">
      <c r="A437" s="103"/>
      <c r="B437" s="111"/>
    </row>
    <row r="438" spans="1:2">
      <c r="A438" s="103"/>
      <c r="B438" s="111"/>
    </row>
    <row r="439" spans="1:2">
      <c r="A439" s="103"/>
      <c r="B439" s="111"/>
    </row>
    <row r="440" spans="1:2">
      <c r="A440" s="103"/>
      <c r="B440" s="111"/>
    </row>
    <row r="441" spans="1:2">
      <c r="A441" s="103"/>
      <c r="B441" s="111"/>
    </row>
    <row r="442" spans="1:2">
      <c r="A442" s="103"/>
      <c r="B442" s="111"/>
    </row>
    <row r="443" spans="1:2">
      <c r="A443" s="103"/>
      <c r="B443" s="111"/>
    </row>
    <row r="444" spans="1:2">
      <c r="A444" s="103"/>
      <c r="B444" s="111"/>
    </row>
    <row r="445" spans="1:2">
      <c r="A445" s="103"/>
      <c r="B445" s="111"/>
    </row>
    <row r="446" spans="1:2">
      <c r="A446" s="103"/>
      <c r="B446" s="111"/>
    </row>
    <row r="447" spans="1:2">
      <c r="A447" s="103"/>
      <c r="B447" s="111"/>
    </row>
    <row r="448" spans="1:2">
      <c r="A448" s="103"/>
      <c r="B448" s="111"/>
    </row>
    <row r="449" spans="1:2">
      <c r="A449" s="103"/>
      <c r="B449" s="111"/>
    </row>
    <row r="450" spans="1:2">
      <c r="A450" s="103"/>
      <c r="B450" s="111"/>
    </row>
    <row r="451" spans="1:2">
      <c r="A451" s="103"/>
      <c r="B451" s="111"/>
    </row>
    <row r="452" spans="1:2">
      <c r="A452" s="103"/>
      <c r="B452" s="111"/>
    </row>
    <row r="453" spans="1:2">
      <c r="A453" s="103"/>
      <c r="B453" s="111"/>
    </row>
    <row r="454" spans="1:2">
      <c r="A454" s="103"/>
      <c r="B454" s="111"/>
    </row>
    <row r="455" spans="1:2">
      <c r="A455" s="103"/>
      <c r="B455" s="111"/>
    </row>
    <row r="456" spans="1:2">
      <c r="A456" s="103"/>
      <c r="B456" s="111"/>
    </row>
    <row r="457" spans="1:2">
      <c r="A457" s="103"/>
      <c r="B457" s="111"/>
    </row>
    <row r="458" spans="1:2">
      <c r="A458" s="103"/>
      <c r="B458" s="111"/>
    </row>
    <row r="459" spans="1:2">
      <c r="A459" s="103"/>
      <c r="B459" s="111"/>
    </row>
    <row r="460" spans="1:2">
      <c r="A460" s="103"/>
      <c r="B460" s="111"/>
    </row>
    <row r="461" spans="1:2">
      <c r="A461" s="103"/>
      <c r="B461" s="111"/>
    </row>
    <row r="462" spans="1:2">
      <c r="A462" s="103"/>
      <c r="B462" s="111"/>
    </row>
    <row r="463" spans="1:2">
      <c r="A463" s="103"/>
      <c r="B463" s="111"/>
    </row>
    <row r="464" spans="1:2">
      <c r="A464" s="103"/>
      <c r="B464" s="111"/>
    </row>
    <row r="465" spans="1:2">
      <c r="A465" s="103"/>
      <c r="B465" s="111"/>
    </row>
    <row r="466" spans="1:2">
      <c r="A466" s="103"/>
      <c r="B466" s="111"/>
    </row>
    <row r="467" spans="1:2">
      <c r="A467" s="103"/>
      <c r="B467" s="111"/>
    </row>
    <row r="468" spans="1:2">
      <c r="A468" s="103"/>
      <c r="B468" s="111"/>
    </row>
    <row r="469" spans="1:2">
      <c r="A469" s="103"/>
      <c r="B469" s="111"/>
    </row>
    <row r="470" spans="1:2">
      <c r="A470" s="103"/>
      <c r="B470" s="111"/>
    </row>
    <row r="471" spans="1:2">
      <c r="A471" s="103"/>
      <c r="B471" s="111"/>
    </row>
    <row r="472" spans="1:2">
      <c r="A472" s="103"/>
      <c r="B472" s="111"/>
    </row>
    <row r="473" spans="1:2">
      <c r="A473" s="103"/>
      <c r="B473" s="111"/>
    </row>
    <row r="474" spans="1:2">
      <c r="A474" s="103"/>
      <c r="B474" s="111"/>
    </row>
    <row r="475" spans="1:2">
      <c r="A475" s="103"/>
      <c r="B475" s="111"/>
    </row>
    <row r="476" spans="1:2">
      <c r="A476" s="103"/>
      <c r="B476" s="111"/>
    </row>
    <row r="477" spans="1:2">
      <c r="A477" s="103"/>
      <c r="B477" s="111"/>
    </row>
    <row r="478" spans="1:2">
      <c r="A478" s="103"/>
      <c r="B478" s="111"/>
    </row>
    <row r="479" spans="1:2">
      <c r="A479" s="103"/>
      <c r="B479" s="111"/>
    </row>
    <row r="480" spans="1:2">
      <c r="A480" s="103"/>
      <c r="B480" s="111"/>
    </row>
    <row r="481" spans="1:2">
      <c r="A481" s="103"/>
      <c r="B481" s="111"/>
    </row>
    <row r="482" spans="1:2">
      <c r="A482" s="103"/>
      <c r="B482" s="111"/>
    </row>
    <row r="483" spans="1:2">
      <c r="A483" s="103"/>
      <c r="B483" s="111"/>
    </row>
    <row r="484" spans="1:2">
      <c r="A484" s="103"/>
      <c r="B484" s="111"/>
    </row>
    <row r="485" spans="1:2">
      <c r="A485" s="103"/>
      <c r="B485" s="111"/>
    </row>
    <row r="486" spans="1:2">
      <c r="A486" s="103"/>
      <c r="B486" s="111"/>
    </row>
    <row r="487" spans="1:2">
      <c r="A487" s="103"/>
      <c r="B487" s="111"/>
    </row>
    <row r="488" spans="1:2">
      <c r="A488" s="103"/>
      <c r="B488" s="111"/>
    </row>
    <row r="489" spans="1:2">
      <c r="A489" s="103"/>
      <c r="B489" s="111"/>
    </row>
    <row r="490" spans="1:2">
      <c r="A490" s="103"/>
      <c r="B490" s="111"/>
    </row>
    <row r="491" spans="1:2">
      <c r="A491" s="103"/>
      <c r="B491" s="111"/>
    </row>
    <row r="492" spans="1:2">
      <c r="A492" s="103"/>
      <c r="B492" s="111"/>
    </row>
    <row r="493" spans="1:2">
      <c r="A493" s="103"/>
      <c r="B493" s="111"/>
    </row>
    <row r="494" spans="1:2">
      <c r="A494" s="103"/>
      <c r="B494" s="111"/>
    </row>
    <row r="495" spans="1:2">
      <c r="A495" s="103"/>
      <c r="B495" s="111"/>
    </row>
    <row r="496" spans="1:2">
      <c r="A496" s="103"/>
      <c r="B496" s="111"/>
    </row>
    <row r="497" spans="1:2">
      <c r="A497" s="103"/>
      <c r="B497" s="111"/>
    </row>
    <row r="498" spans="1:2">
      <c r="A498" s="103"/>
      <c r="B498" s="111"/>
    </row>
    <row r="499" spans="1:2">
      <c r="A499" s="103"/>
      <c r="B499" s="111"/>
    </row>
    <row r="500" spans="1:2">
      <c r="A500" s="103"/>
      <c r="B500" s="111"/>
    </row>
    <row r="501" spans="1:2">
      <c r="A501" s="103"/>
      <c r="B501" s="111"/>
    </row>
    <row r="502" spans="1:2">
      <c r="A502" s="103"/>
      <c r="B502" s="111"/>
    </row>
    <row r="503" spans="1:2">
      <c r="A503" s="103"/>
      <c r="B503" s="111"/>
    </row>
    <row r="504" spans="1:2">
      <c r="A504" s="103"/>
      <c r="B504" s="111"/>
    </row>
    <row r="505" spans="1:2">
      <c r="A505" s="103"/>
      <c r="B505" s="111"/>
    </row>
    <row r="506" spans="1:2">
      <c r="A506" s="103"/>
      <c r="B506" s="111"/>
    </row>
    <row r="507" spans="1:2">
      <c r="A507" s="103"/>
      <c r="B507" s="111"/>
    </row>
    <row r="508" spans="1:2">
      <c r="A508" s="103"/>
      <c r="B508" s="111"/>
    </row>
    <row r="509" spans="1:2">
      <c r="A509" s="103"/>
      <c r="B509" s="111"/>
    </row>
    <row r="510" spans="1:2">
      <c r="A510" s="103"/>
      <c r="B510" s="111"/>
    </row>
    <row r="511" spans="1:2">
      <c r="A511" s="103"/>
      <c r="B511" s="111"/>
    </row>
    <row r="512" spans="1:2">
      <c r="A512" s="103"/>
      <c r="B512" s="111"/>
    </row>
    <row r="513" spans="1:2">
      <c r="A513" s="103"/>
      <c r="B513" s="111"/>
    </row>
    <row r="514" spans="1:2">
      <c r="A514" s="103"/>
      <c r="B514" s="111"/>
    </row>
    <row r="515" spans="1:2">
      <c r="A515" s="103"/>
      <c r="B515" s="111"/>
    </row>
    <row r="516" spans="1:2">
      <c r="A516" s="103"/>
      <c r="B516" s="111"/>
    </row>
    <row r="517" spans="1:2">
      <c r="A517" s="103"/>
      <c r="B517" s="111"/>
    </row>
    <row r="518" spans="1:2">
      <c r="A518" s="103"/>
      <c r="B518" s="111"/>
    </row>
    <row r="519" spans="1:2">
      <c r="A519" s="103"/>
      <c r="B519" s="111"/>
    </row>
    <row r="520" spans="1:2">
      <c r="A520" s="103"/>
      <c r="B520" s="111"/>
    </row>
    <row r="521" spans="1:2">
      <c r="A521" s="103"/>
      <c r="B521" s="111"/>
    </row>
    <row r="522" spans="1:2">
      <c r="A522" s="103"/>
      <c r="B522" s="111"/>
    </row>
    <row r="523" spans="1:2">
      <c r="A523" s="103"/>
      <c r="B523" s="111"/>
    </row>
    <row r="524" spans="1:2">
      <c r="A524" s="103"/>
      <c r="B524" s="111"/>
    </row>
    <row r="525" spans="1:2">
      <c r="A525" s="103"/>
      <c r="B525" s="111"/>
    </row>
    <row r="526" spans="1:2">
      <c r="A526" s="103"/>
      <c r="B526" s="111"/>
    </row>
    <row r="527" spans="1:2">
      <c r="A527" s="103"/>
      <c r="B527" s="111"/>
    </row>
    <row r="528" spans="1:2">
      <c r="A528" s="103"/>
      <c r="B528" s="111"/>
    </row>
    <row r="529" spans="1:2">
      <c r="A529" s="103"/>
      <c r="B529" s="111"/>
    </row>
    <row r="530" spans="1:2">
      <c r="A530" s="103"/>
      <c r="B530" s="111"/>
    </row>
    <row r="531" spans="1:2">
      <c r="A531" s="103"/>
      <c r="B531" s="111"/>
    </row>
    <row r="532" spans="1:2">
      <c r="A532" s="103"/>
      <c r="B532" s="111"/>
    </row>
    <row r="533" spans="1:2">
      <c r="A533" s="103"/>
      <c r="B533" s="111"/>
    </row>
    <row r="534" spans="1:2">
      <c r="A534" s="103"/>
      <c r="B534" s="111"/>
    </row>
    <row r="535" spans="1:2">
      <c r="A535" s="103"/>
      <c r="B535" s="111"/>
    </row>
    <row r="536" spans="1:2">
      <c r="A536" s="103"/>
      <c r="B536" s="111"/>
    </row>
    <row r="537" spans="1:2">
      <c r="A537" s="103"/>
      <c r="B537" s="111"/>
    </row>
    <row r="538" spans="1:2">
      <c r="A538" s="103"/>
      <c r="B538" s="111"/>
    </row>
    <row r="539" spans="1:2">
      <c r="A539" s="103"/>
      <c r="B539" s="111"/>
    </row>
    <row r="540" spans="1:2">
      <c r="A540" s="103"/>
      <c r="B540" s="111"/>
    </row>
    <row r="541" spans="1:2">
      <c r="A541" s="103"/>
      <c r="B541" s="111"/>
    </row>
    <row r="542" spans="1:2">
      <c r="A542" s="103"/>
      <c r="B542" s="111"/>
    </row>
    <row r="543" spans="1:2">
      <c r="A543" s="103"/>
      <c r="B543" s="111"/>
    </row>
    <row r="544" spans="1:2">
      <c r="A544" s="103"/>
      <c r="B544" s="111"/>
    </row>
    <row r="545" spans="1:2">
      <c r="A545" s="103"/>
      <c r="B545" s="111"/>
    </row>
    <row r="546" spans="1:2">
      <c r="A546" s="103"/>
      <c r="B546" s="111"/>
    </row>
    <row r="547" spans="1:2">
      <c r="A547" s="103"/>
      <c r="B547" s="111"/>
    </row>
    <row r="548" spans="1:2">
      <c r="A548" s="103"/>
      <c r="B548" s="111"/>
    </row>
    <row r="549" spans="1:2">
      <c r="A549" s="103"/>
      <c r="B549" s="111"/>
    </row>
    <row r="550" spans="1:2">
      <c r="A550" s="103"/>
      <c r="B550" s="111"/>
    </row>
    <row r="551" spans="1:2">
      <c r="A551" s="103"/>
      <c r="B551" s="111"/>
    </row>
    <row r="552" spans="1:2">
      <c r="A552" s="103"/>
      <c r="B552" s="111"/>
    </row>
    <row r="553" spans="1:2">
      <c r="A553" s="103"/>
      <c r="B553" s="111"/>
    </row>
    <row r="554" spans="1:2">
      <c r="A554" s="103"/>
      <c r="B554" s="111"/>
    </row>
    <row r="555" spans="1:2">
      <c r="A555" s="103"/>
      <c r="B555" s="111"/>
    </row>
    <row r="556" spans="1:2">
      <c r="A556" s="103"/>
      <c r="B556" s="111"/>
    </row>
    <row r="557" spans="1:2">
      <c r="A557" s="103"/>
      <c r="B557" s="111"/>
    </row>
    <row r="558" spans="1:2">
      <c r="A558" s="103"/>
      <c r="B558" s="111"/>
    </row>
    <row r="559" spans="1:2">
      <c r="A559" s="103"/>
      <c r="B559" s="111"/>
    </row>
    <row r="560" spans="1:2">
      <c r="A560" s="103"/>
      <c r="B560" s="111"/>
    </row>
    <row r="561" spans="1:2">
      <c r="A561" s="103"/>
      <c r="B561" s="111"/>
    </row>
    <row r="562" spans="1:2">
      <c r="A562" s="103"/>
      <c r="B562" s="111"/>
    </row>
    <row r="563" spans="1:2">
      <c r="A563" s="103"/>
      <c r="B563" s="111"/>
    </row>
    <row r="564" spans="1:2">
      <c r="A564" s="103"/>
      <c r="B564" s="111"/>
    </row>
    <row r="565" spans="1:2">
      <c r="A565" s="103"/>
      <c r="B565" s="111"/>
    </row>
    <row r="566" spans="1:2">
      <c r="A566" s="103"/>
      <c r="B566" s="111"/>
    </row>
    <row r="567" spans="1:2">
      <c r="A567" s="103"/>
      <c r="B567" s="111"/>
    </row>
    <row r="568" spans="1:2">
      <c r="A568" s="103"/>
      <c r="B568" s="111"/>
    </row>
    <row r="569" spans="1:2">
      <c r="A569" s="103"/>
      <c r="B569" s="111"/>
    </row>
    <row r="570" spans="1:2">
      <c r="A570" s="103"/>
      <c r="B570" s="111"/>
    </row>
    <row r="571" spans="1:2">
      <c r="A571" s="103"/>
      <c r="B571" s="111"/>
    </row>
    <row r="572" spans="1:2">
      <c r="A572" s="103"/>
      <c r="B572" s="111"/>
    </row>
    <row r="573" spans="1:2">
      <c r="A573" s="103"/>
      <c r="B573" s="111"/>
    </row>
    <row r="574" spans="1:2">
      <c r="A574" s="103"/>
      <c r="B574" s="111"/>
    </row>
    <row r="575" spans="1:2">
      <c r="A575" s="103"/>
      <c r="B575" s="111"/>
    </row>
    <row r="576" spans="1:2">
      <c r="A576" s="103"/>
      <c r="B576" s="111"/>
    </row>
    <row r="577" spans="1:2">
      <c r="A577" s="103"/>
      <c r="B577" s="111"/>
    </row>
    <row r="578" spans="1:2">
      <c r="A578" s="103"/>
      <c r="B578" s="111"/>
    </row>
    <row r="579" spans="1:2">
      <c r="A579" s="103"/>
      <c r="B579" s="111"/>
    </row>
    <row r="580" spans="1:2">
      <c r="A580" s="103"/>
      <c r="B580" s="111"/>
    </row>
    <row r="581" spans="1:2">
      <c r="A581" s="103"/>
      <c r="B581" s="111"/>
    </row>
    <row r="582" spans="1:2">
      <c r="A582" s="103"/>
      <c r="B582" s="111"/>
    </row>
    <row r="583" spans="1:2">
      <c r="A583" s="103"/>
      <c r="B583" s="111"/>
    </row>
    <row r="584" spans="1:2">
      <c r="A584" s="103"/>
      <c r="B584" s="111"/>
    </row>
    <row r="585" spans="1:2">
      <c r="A585" s="103"/>
      <c r="B585" s="111"/>
    </row>
    <row r="586" spans="1:2">
      <c r="A586" s="103"/>
      <c r="B586" s="111"/>
    </row>
    <row r="587" spans="1:2">
      <c r="A587" s="103"/>
      <c r="B587" s="111"/>
    </row>
    <row r="588" spans="1:2">
      <c r="A588" s="103"/>
      <c r="B588" s="111"/>
    </row>
    <row r="589" spans="1:2">
      <c r="A589" s="103"/>
      <c r="B589" s="111"/>
    </row>
    <row r="590" spans="1:2">
      <c r="A590" s="103"/>
      <c r="B590" s="111"/>
    </row>
    <row r="591" spans="1:2">
      <c r="A591" s="103"/>
      <c r="B591" s="111"/>
    </row>
    <row r="592" spans="1:2">
      <c r="A592" s="103"/>
      <c r="B592" s="111"/>
    </row>
    <row r="593" spans="1:2">
      <c r="A593" s="103"/>
      <c r="B593" s="111"/>
    </row>
    <row r="594" spans="1:2">
      <c r="A594" s="103"/>
      <c r="B594" s="111"/>
    </row>
    <row r="595" spans="1:2">
      <c r="A595" s="103"/>
      <c r="B595" s="111"/>
    </row>
    <row r="596" spans="1:2">
      <c r="A596" s="103"/>
      <c r="B596" s="111"/>
    </row>
    <row r="597" spans="1:2">
      <c r="A597" s="103"/>
      <c r="B597" s="111"/>
    </row>
    <row r="598" spans="1:2">
      <c r="A598" s="103"/>
      <c r="B598" s="111"/>
    </row>
    <row r="599" spans="1:2">
      <c r="A599" s="103"/>
      <c r="B599" s="111"/>
    </row>
    <row r="600" spans="1:2">
      <c r="A600" s="103"/>
      <c r="B600" s="111"/>
    </row>
    <row r="601" spans="1:2">
      <c r="A601" s="103"/>
      <c r="B601" s="111"/>
    </row>
    <row r="602" spans="1:2">
      <c r="A602" s="103"/>
      <c r="B602" s="111"/>
    </row>
    <row r="603" spans="1:2">
      <c r="A603" s="103"/>
      <c r="B603" s="111"/>
    </row>
    <row r="604" spans="1:2">
      <c r="A604" s="103"/>
      <c r="B604" s="111"/>
    </row>
    <row r="605" spans="1:2">
      <c r="A605" s="103"/>
      <c r="B605" s="111"/>
    </row>
    <row r="606" spans="1:2">
      <c r="A606" s="103"/>
      <c r="B606" s="111"/>
    </row>
    <row r="607" spans="1:2">
      <c r="A607" s="103"/>
      <c r="B607" s="111"/>
    </row>
    <row r="608" spans="1:2">
      <c r="A608" s="103"/>
      <c r="B608" s="111"/>
    </row>
    <row r="609" spans="1:2">
      <c r="A609" s="103"/>
      <c r="B609" s="111"/>
    </row>
    <row r="610" spans="1:2">
      <c r="A610" s="103"/>
      <c r="B610" s="111"/>
    </row>
    <row r="611" spans="1:2">
      <c r="A611" s="103"/>
      <c r="B611" s="111"/>
    </row>
    <row r="612" spans="1:2">
      <c r="A612" s="103"/>
      <c r="B612" s="111"/>
    </row>
    <row r="613" spans="1:2">
      <c r="A613" s="103"/>
      <c r="B613" s="111"/>
    </row>
    <row r="614" spans="1:2">
      <c r="A614" s="103"/>
      <c r="B614" s="111"/>
    </row>
    <row r="615" spans="1:2">
      <c r="A615" s="103"/>
      <c r="B615" s="111"/>
    </row>
    <row r="616" spans="1:2">
      <c r="A616" s="103"/>
      <c r="B616" s="111"/>
    </row>
    <row r="617" spans="1:2">
      <c r="A617" s="103"/>
      <c r="B617" s="111"/>
    </row>
    <row r="618" spans="1:2">
      <c r="A618" s="103"/>
      <c r="B618" s="111"/>
    </row>
    <row r="619" spans="1:2">
      <c r="A619" s="103"/>
      <c r="B619" s="111"/>
    </row>
    <row r="620" spans="1:2">
      <c r="A620" s="103"/>
      <c r="B620" s="111"/>
    </row>
    <row r="621" spans="1:2">
      <c r="A621" s="103"/>
      <c r="B621" s="111"/>
    </row>
    <row r="622" spans="1:2">
      <c r="A622" s="103"/>
      <c r="B622" s="111"/>
    </row>
    <row r="623" spans="1:2">
      <c r="A623" s="103"/>
      <c r="B623" s="111"/>
    </row>
    <row r="624" spans="1:2">
      <c r="A624" s="103"/>
      <c r="B624" s="111"/>
    </row>
    <row r="625" spans="1:2">
      <c r="A625" s="103"/>
      <c r="B625" s="111"/>
    </row>
    <row r="626" spans="1:2">
      <c r="A626" s="103"/>
      <c r="B626" s="111"/>
    </row>
    <row r="627" spans="1:2">
      <c r="A627" s="103"/>
      <c r="B627" s="111"/>
    </row>
    <row r="628" spans="1:2">
      <c r="A628" s="103"/>
      <c r="B628" s="111"/>
    </row>
    <row r="629" spans="1:2">
      <c r="A629" s="103"/>
      <c r="B629" s="111"/>
    </row>
    <row r="630" spans="1:2">
      <c r="A630" s="103"/>
      <c r="B630" s="111"/>
    </row>
    <row r="631" spans="1:2">
      <c r="A631" s="103"/>
      <c r="B631" s="111"/>
    </row>
    <row r="632" spans="1:2">
      <c r="A632" s="103"/>
      <c r="B632" s="111"/>
    </row>
    <row r="633" spans="1:2">
      <c r="A633" s="103"/>
      <c r="B633" s="111"/>
    </row>
    <row r="634" spans="1:2">
      <c r="A634" s="103"/>
      <c r="B634" s="111"/>
    </row>
    <row r="635" spans="1:2">
      <c r="A635" s="103"/>
      <c r="B635" s="111"/>
    </row>
    <row r="636" spans="1:2">
      <c r="A636" s="103"/>
      <c r="B636" s="111"/>
    </row>
    <row r="637" spans="1:2">
      <c r="A637" s="103"/>
      <c r="B637" s="111"/>
    </row>
    <row r="638" spans="1:2">
      <c r="A638" s="103"/>
      <c r="B638" s="111"/>
    </row>
    <row r="639" spans="1:2">
      <c r="A639" s="103"/>
      <c r="B639" s="111"/>
    </row>
    <row r="640" spans="1:2">
      <c r="A640" s="103"/>
      <c r="B640" s="111"/>
    </row>
    <row r="641" spans="1:2">
      <c r="A641" s="103"/>
      <c r="B641" s="111"/>
    </row>
    <row r="642" spans="1:2">
      <c r="A642" s="103"/>
      <c r="B642" s="111"/>
    </row>
    <row r="643" spans="1:2">
      <c r="A643" s="103"/>
      <c r="B643" s="111"/>
    </row>
    <row r="644" spans="1:2">
      <c r="A644" s="103"/>
      <c r="B644" s="111"/>
    </row>
    <row r="645" spans="1:2">
      <c r="A645" s="103"/>
      <c r="B645" s="111"/>
    </row>
    <row r="646" spans="1:2">
      <c r="A646" s="103"/>
      <c r="B646" s="111"/>
    </row>
    <row r="647" spans="1:2">
      <c r="A647" s="103"/>
      <c r="B647" s="111"/>
    </row>
    <row r="648" spans="1:2">
      <c r="A648" s="103"/>
      <c r="B648" s="111"/>
    </row>
    <row r="649" spans="1:2">
      <c r="A649" s="103"/>
      <c r="B649" s="111"/>
    </row>
    <row r="650" spans="1:2">
      <c r="A650" s="103"/>
      <c r="B650" s="111"/>
    </row>
    <row r="651" spans="1:2">
      <c r="A651" s="103"/>
      <c r="B651" s="111"/>
    </row>
    <row r="652" spans="1:2">
      <c r="A652" s="103"/>
      <c r="B652" s="111"/>
    </row>
    <row r="653" spans="1:2">
      <c r="A653" s="103"/>
      <c r="B653" s="111"/>
    </row>
    <row r="654" spans="1:2">
      <c r="A654" s="103"/>
      <c r="B654" s="111"/>
    </row>
    <row r="655" spans="1:2">
      <c r="A655" s="103"/>
      <c r="B655" s="111"/>
    </row>
    <row r="656" spans="1:2">
      <c r="A656" s="103"/>
      <c r="B656" s="111"/>
    </row>
    <row r="657" spans="1:2">
      <c r="A657" s="103"/>
      <c r="B657" s="111"/>
    </row>
    <row r="658" spans="1:2">
      <c r="A658" s="103"/>
      <c r="B658" s="111"/>
    </row>
    <row r="659" spans="1:2">
      <c r="A659" s="103"/>
      <c r="B659" s="111"/>
    </row>
    <row r="660" spans="1:2">
      <c r="A660" s="103"/>
      <c r="B660" s="111"/>
    </row>
    <row r="661" spans="1:2">
      <c r="A661" s="103"/>
      <c r="B661" s="111"/>
    </row>
    <row r="662" spans="1:2">
      <c r="A662" s="103"/>
      <c r="B662" s="111"/>
    </row>
    <row r="663" spans="1:2">
      <c r="A663" s="103"/>
      <c r="B663" s="111"/>
    </row>
    <row r="664" spans="1:2">
      <c r="A664" s="103"/>
      <c r="B664" s="111"/>
    </row>
    <row r="665" spans="1:2">
      <c r="A665" s="103"/>
      <c r="B665" s="111"/>
    </row>
    <row r="666" spans="1:2">
      <c r="A666" s="103"/>
      <c r="B666" s="111"/>
    </row>
    <row r="667" spans="1:2">
      <c r="A667" s="103"/>
      <c r="B667" s="111"/>
    </row>
    <row r="668" spans="1:2">
      <c r="A668" s="103"/>
      <c r="B668" s="111"/>
    </row>
    <row r="669" spans="1:2">
      <c r="A669" s="103"/>
      <c r="B669" s="111"/>
    </row>
    <row r="670" spans="1:2">
      <c r="A670" s="103"/>
      <c r="B670" s="111"/>
    </row>
    <row r="671" spans="1:2">
      <c r="A671" s="103"/>
      <c r="B671" s="111"/>
    </row>
    <row r="672" spans="1:2">
      <c r="A672" s="103"/>
      <c r="B672" s="111"/>
    </row>
    <row r="673" spans="1:2">
      <c r="A673" s="103"/>
      <c r="B673" s="111"/>
    </row>
    <row r="674" spans="1:2">
      <c r="A674" s="103"/>
      <c r="B674" s="111"/>
    </row>
    <row r="675" spans="1:2">
      <c r="A675" s="103"/>
      <c r="B675" s="111"/>
    </row>
    <row r="676" spans="1:2">
      <c r="A676" s="103"/>
      <c r="B676" s="111"/>
    </row>
    <row r="677" spans="1:2">
      <c r="A677" s="103"/>
      <c r="B677" s="111"/>
    </row>
    <row r="678" spans="1:2">
      <c r="A678" s="103"/>
      <c r="B678" s="111"/>
    </row>
    <row r="679" spans="1:2">
      <c r="A679" s="103"/>
      <c r="B679" s="111"/>
    </row>
    <row r="680" spans="1:2">
      <c r="A680" s="103"/>
      <c r="B680" s="111"/>
    </row>
    <row r="681" spans="1:2">
      <c r="A681" s="103"/>
      <c r="B681" s="111"/>
    </row>
    <row r="682" spans="1:2">
      <c r="A682" s="103"/>
      <c r="B682" s="111"/>
    </row>
    <row r="683" spans="1:2">
      <c r="A683" s="103"/>
      <c r="B683" s="111"/>
    </row>
    <row r="684" spans="1:2">
      <c r="A684" s="103"/>
      <c r="B684" s="111"/>
    </row>
    <row r="685" spans="1:2">
      <c r="A685" s="103"/>
      <c r="B685" s="111"/>
    </row>
    <row r="686" spans="1:2">
      <c r="A686" s="103"/>
      <c r="B686" s="111"/>
    </row>
    <row r="687" spans="1:2">
      <c r="A687" s="103"/>
      <c r="B687" s="111"/>
    </row>
    <row r="688" spans="1:2">
      <c r="A688" s="103"/>
      <c r="B688" s="111"/>
    </row>
    <row r="689" spans="1:2">
      <c r="A689" s="103"/>
      <c r="B689" s="111"/>
    </row>
    <row r="690" spans="1:2">
      <c r="A690" s="103"/>
      <c r="B690" s="111"/>
    </row>
    <row r="691" spans="1:2">
      <c r="A691" s="103"/>
      <c r="B691" s="111"/>
    </row>
    <row r="692" spans="1:2">
      <c r="A692" s="103"/>
      <c r="B692" s="111"/>
    </row>
    <row r="693" spans="1:2">
      <c r="A693" s="103"/>
      <c r="B693" s="111"/>
    </row>
    <row r="694" spans="1:2">
      <c r="A694" s="103"/>
      <c r="B694" s="111"/>
    </row>
    <row r="695" spans="1:2">
      <c r="A695" s="103"/>
      <c r="B695" s="111"/>
    </row>
    <row r="696" spans="1:2">
      <c r="A696" s="103"/>
      <c r="B696" s="111"/>
    </row>
    <row r="697" spans="1:2">
      <c r="A697" s="103"/>
      <c r="B697" s="111"/>
    </row>
    <row r="698" spans="1:2">
      <c r="A698" s="103"/>
      <c r="B698" s="111"/>
    </row>
    <row r="699" spans="1:2">
      <c r="A699" s="103"/>
      <c r="B699" s="111"/>
    </row>
    <row r="700" spans="1:2">
      <c r="A700" s="103"/>
      <c r="B700" s="111"/>
    </row>
    <row r="701" spans="1:2">
      <c r="A701" s="103"/>
      <c r="B701" s="111"/>
    </row>
    <row r="702" spans="1:2">
      <c r="A702" s="103"/>
      <c r="B702" s="111"/>
    </row>
    <row r="703" spans="1:2">
      <c r="A703" s="103"/>
      <c r="B703" s="111"/>
    </row>
    <row r="704" spans="1:2">
      <c r="A704" s="103"/>
      <c r="B704" s="111"/>
    </row>
    <row r="705" spans="1:2">
      <c r="A705" s="103"/>
      <c r="B705" s="111"/>
    </row>
    <row r="706" spans="1:2">
      <c r="A706" s="103"/>
      <c r="B706" s="111"/>
    </row>
    <row r="707" spans="1:2">
      <c r="A707" s="103"/>
      <c r="B707" s="111"/>
    </row>
    <row r="708" spans="1:2">
      <c r="A708" s="103"/>
      <c r="B708" s="111"/>
    </row>
    <row r="709" spans="1:2">
      <c r="A709" s="103"/>
      <c r="B709" s="111"/>
    </row>
    <row r="710" spans="1:2">
      <c r="A710" s="103"/>
      <c r="B710" s="111"/>
    </row>
    <row r="711" spans="1:2">
      <c r="A711" s="103"/>
      <c r="B711" s="111"/>
    </row>
    <row r="712" spans="1:2">
      <c r="A712" s="103"/>
      <c r="B712" s="111"/>
    </row>
    <row r="713" spans="1:2">
      <c r="A713" s="103"/>
      <c r="B713" s="111"/>
    </row>
    <row r="714" spans="1:2">
      <c r="A714" s="103"/>
      <c r="B714" s="111"/>
    </row>
    <row r="715" spans="1:2">
      <c r="A715" s="103"/>
      <c r="B715" s="111"/>
    </row>
    <row r="716" spans="1:2">
      <c r="A716" s="103"/>
      <c r="B716" s="111"/>
    </row>
    <row r="717" spans="1:2">
      <c r="A717" s="103"/>
      <c r="B717" s="111"/>
    </row>
    <row r="718" spans="1:2">
      <c r="A718" s="103"/>
      <c r="B718" s="111"/>
    </row>
    <row r="719" spans="1:2">
      <c r="A719" s="103"/>
      <c r="B719" s="111"/>
    </row>
    <row r="720" spans="1:2">
      <c r="A720" s="103"/>
      <c r="B720" s="111"/>
    </row>
    <row r="721" spans="1:2">
      <c r="A721" s="103"/>
      <c r="B721" s="111"/>
    </row>
    <row r="722" spans="1:2">
      <c r="A722" s="103"/>
      <c r="B722" s="111"/>
    </row>
    <row r="723" spans="1:2">
      <c r="A723" s="103"/>
      <c r="B723" s="111"/>
    </row>
    <row r="724" spans="1:2">
      <c r="A724" s="103"/>
      <c r="B724" s="111"/>
    </row>
    <row r="725" spans="1:2">
      <c r="A725" s="103"/>
      <c r="B725" s="111"/>
    </row>
    <row r="726" spans="1:2">
      <c r="A726" s="103"/>
      <c r="B726" s="111"/>
    </row>
    <row r="727" spans="1:2">
      <c r="A727" s="103"/>
      <c r="B727" s="111"/>
    </row>
    <row r="728" spans="1:2">
      <c r="A728" s="103"/>
      <c r="B728" s="111"/>
    </row>
    <row r="729" spans="1:2">
      <c r="A729" s="103"/>
      <c r="B729" s="111"/>
    </row>
    <row r="730" spans="1:2">
      <c r="A730" s="103"/>
      <c r="B730" s="111"/>
    </row>
    <row r="731" spans="1:2">
      <c r="A731" s="103"/>
      <c r="B731" s="111"/>
    </row>
    <row r="732" spans="1:2">
      <c r="A732" s="103"/>
      <c r="B732" s="111"/>
    </row>
    <row r="733" spans="1:2">
      <c r="A733" s="103"/>
      <c r="B733" s="111"/>
    </row>
    <row r="734" spans="1:2">
      <c r="A734" s="103"/>
      <c r="B734" s="111"/>
    </row>
    <row r="735" spans="1:2">
      <c r="A735" s="103"/>
      <c r="B735" s="111"/>
    </row>
    <row r="736" spans="1:2">
      <c r="A736" s="103"/>
      <c r="B736" s="111"/>
    </row>
    <row r="737" spans="1:2">
      <c r="A737" s="103"/>
      <c r="B737" s="111"/>
    </row>
    <row r="738" spans="1:2">
      <c r="A738" s="103"/>
      <c r="B738" s="111"/>
    </row>
    <row r="739" spans="1:2">
      <c r="A739" s="103"/>
      <c r="B739" s="111"/>
    </row>
  </sheetData>
  <mergeCells count="1">
    <mergeCell ref="A2:B2"/>
  </mergeCells>
  <printOptions horizontalCentered="1"/>
  <pageMargins left="0.349956258075444" right="0.349956258075444" top="0.629782348167239" bottom="0" header="0.12012386885215" footer="0.279826113558191"/>
  <pageSetup paperSize="9" orientation="portrait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98"/>
  <sheetViews>
    <sheetView topLeftCell="A12" workbookViewId="0">
      <selection activeCell="B19" sqref="B19:B20"/>
    </sheetView>
  </sheetViews>
  <sheetFormatPr defaultColWidth="9" defaultRowHeight="14.25" outlineLevelCol="1"/>
  <cols>
    <col min="1" max="1" width="50.625" style="75" customWidth="1"/>
    <col min="2" max="2" width="26" style="76" customWidth="1"/>
    <col min="3" max="7" width="12.5" style="75" customWidth="1"/>
    <col min="8" max="16384" width="9" style="75"/>
  </cols>
  <sheetData>
    <row r="1" s="97" customFormat="1" ht="17.25" customHeight="1" spans="1:2">
      <c r="A1" s="77" t="s">
        <v>1150</v>
      </c>
      <c r="B1" s="99"/>
    </row>
    <row r="2" s="98" customFormat="1" ht="21.75" customHeight="1" spans="1:2">
      <c r="A2" s="100" t="s">
        <v>1151</v>
      </c>
      <c r="B2" s="100"/>
    </row>
    <row r="3" ht="19.5" customHeight="1" spans="1:2">
      <c r="A3" s="101"/>
      <c r="B3" s="102" t="s">
        <v>22</v>
      </c>
    </row>
    <row r="4" ht="28.5" customHeight="1" spans="1:2">
      <c r="A4" s="84" t="s">
        <v>1152</v>
      </c>
      <c r="B4" s="84" t="s">
        <v>24</v>
      </c>
    </row>
    <row r="5" ht="28.5" customHeight="1" spans="1:2">
      <c r="A5" s="86" t="s">
        <v>1153</v>
      </c>
      <c r="B5" s="87"/>
    </row>
    <row r="6" ht="28.5" customHeight="1" spans="1:2">
      <c r="A6" s="86" t="s">
        <v>1154</v>
      </c>
      <c r="B6" s="90">
        <v>18630</v>
      </c>
    </row>
    <row r="7" ht="28.5" customHeight="1" spans="1:2">
      <c r="A7" s="86" t="s">
        <v>1155</v>
      </c>
      <c r="B7" s="90">
        <v>38501</v>
      </c>
    </row>
    <row r="8" ht="28.5" customHeight="1" spans="1:2">
      <c r="A8" s="86" t="s">
        <v>1156</v>
      </c>
      <c r="B8" s="90"/>
    </row>
    <row r="9" ht="28.5" customHeight="1" spans="1:2">
      <c r="A9" s="86" t="s">
        <v>1157</v>
      </c>
      <c r="B9" s="90"/>
    </row>
    <row r="10" ht="28.5" customHeight="1" spans="1:2">
      <c r="A10" s="86" t="s">
        <v>1158</v>
      </c>
      <c r="B10" s="90">
        <v>2714</v>
      </c>
    </row>
    <row r="11" ht="28.5" customHeight="1" spans="1:2">
      <c r="A11" s="86" t="s">
        <v>1159</v>
      </c>
      <c r="B11" s="90">
        <v>388</v>
      </c>
    </row>
    <row r="12" ht="28.5" customHeight="1" spans="1:2">
      <c r="A12" s="86" t="s">
        <v>1160</v>
      </c>
      <c r="B12" s="90"/>
    </row>
    <row r="13" ht="28.5" customHeight="1" spans="1:2">
      <c r="A13" s="86"/>
      <c r="B13" s="87"/>
    </row>
    <row r="14" ht="28.5" customHeight="1" spans="1:2">
      <c r="A14" s="86"/>
      <c r="B14" s="87"/>
    </row>
    <row r="15" ht="28.5" customHeight="1" spans="1:2">
      <c r="A15" s="86"/>
      <c r="B15" s="87"/>
    </row>
    <row r="16" ht="28.5" customHeight="1" spans="1:2">
      <c r="A16" s="86"/>
      <c r="B16" s="87"/>
    </row>
    <row r="17" ht="28.5" customHeight="1" spans="1:2">
      <c r="A17" s="86"/>
      <c r="B17" s="87"/>
    </row>
    <row r="18" ht="28.5" customHeight="1" spans="1:2">
      <c r="A18" s="86"/>
      <c r="B18" s="87"/>
    </row>
    <row r="19" ht="28.5" customHeight="1" spans="1:2">
      <c r="A19" s="86" t="s">
        <v>1161</v>
      </c>
      <c r="B19" s="90">
        <f>SUM(B5:B12)</f>
        <v>60233</v>
      </c>
    </row>
    <row r="20" ht="28.5" customHeight="1" spans="1:2">
      <c r="A20" s="86" t="s">
        <v>1162</v>
      </c>
      <c r="B20" s="90">
        <v>59275</v>
      </c>
    </row>
    <row r="21" ht="28.5" customHeight="1" spans="1:2">
      <c r="A21" s="86" t="s">
        <v>52</v>
      </c>
      <c r="B21" s="90">
        <f>B19+B20</f>
        <v>119508</v>
      </c>
    </row>
    <row r="22" spans="1:2">
      <c r="A22" s="74"/>
      <c r="B22" s="96"/>
    </row>
    <row r="23" spans="1:2">
      <c r="A23" s="74"/>
      <c r="B23" s="96"/>
    </row>
    <row r="24" spans="1:2">
      <c r="A24" s="74"/>
      <c r="B24" s="96"/>
    </row>
    <row r="25" spans="1:2">
      <c r="A25" s="74"/>
      <c r="B25" s="96"/>
    </row>
    <row r="26" spans="1:2">
      <c r="A26" s="74"/>
      <c r="B26" s="96"/>
    </row>
    <row r="27" spans="1:2">
      <c r="A27" s="74"/>
      <c r="B27" s="96"/>
    </row>
    <row r="28" spans="1:2">
      <c r="A28" s="74"/>
      <c r="B28" s="96"/>
    </row>
    <row r="29" spans="1:2">
      <c r="A29" s="74"/>
      <c r="B29" s="96"/>
    </row>
    <row r="30" spans="1:2">
      <c r="A30" s="74"/>
      <c r="B30" s="96"/>
    </row>
    <row r="31" spans="1:2">
      <c r="A31" s="74"/>
      <c r="B31" s="96"/>
    </row>
    <row r="32" spans="1:2">
      <c r="A32" s="74"/>
      <c r="B32" s="96"/>
    </row>
    <row r="33" spans="1:2">
      <c r="A33" s="74"/>
      <c r="B33" s="96"/>
    </row>
    <row r="34" spans="1:2">
      <c r="A34" s="74"/>
      <c r="B34" s="96"/>
    </row>
    <row r="35" spans="1:2">
      <c r="A35" s="74"/>
      <c r="B35" s="96"/>
    </row>
    <row r="36" spans="1:2">
      <c r="A36" s="74"/>
      <c r="B36" s="96"/>
    </row>
    <row r="37" spans="1:2">
      <c r="A37" s="74"/>
      <c r="B37" s="96"/>
    </row>
    <row r="38" spans="1:2">
      <c r="A38" s="74"/>
      <c r="B38" s="96"/>
    </row>
    <row r="39" spans="1:2">
      <c r="A39" s="74"/>
      <c r="B39" s="96"/>
    </row>
    <row r="40" spans="1:2">
      <c r="A40" s="74"/>
      <c r="B40" s="96"/>
    </row>
    <row r="41" spans="1:2">
      <c r="A41" s="74"/>
      <c r="B41" s="96"/>
    </row>
    <row r="42" spans="1:2">
      <c r="A42" s="74"/>
      <c r="B42" s="96"/>
    </row>
    <row r="43" spans="1:2">
      <c r="A43" s="74"/>
      <c r="B43" s="96"/>
    </row>
    <row r="44" spans="1:2">
      <c r="A44" s="74"/>
      <c r="B44" s="96"/>
    </row>
    <row r="45" spans="1:2">
      <c r="A45" s="74"/>
      <c r="B45" s="96"/>
    </row>
    <row r="46" spans="1:2">
      <c r="A46" s="74"/>
      <c r="B46" s="96"/>
    </row>
    <row r="47" spans="1:2">
      <c r="A47" s="74"/>
      <c r="B47" s="96"/>
    </row>
    <row r="48" spans="1:2">
      <c r="A48" s="74"/>
      <c r="B48" s="96"/>
    </row>
    <row r="49" spans="1:2">
      <c r="A49" s="74"/>
      <c r="B49" s="96"/>
    </row>
    <row r="50" spans="1:2">
      <c r="A50" s="74"/>
      <c r="B50" s="96"/>
    </row>
    <row r="51" spans="1:2">
      <c r="A51" s="74"/>
      <c r="B51" s="96"/>
    </row>
    <row r="52" spans="1:2">
      <c r="A52" s="74"/>
      <c r="B52" s="96"/>
    </row>
    <row r="53" spans="1:2">
      <c r="A53" s="74"/>
      <c r="B53" s="96"/>
    </row>
    <row r="54" spans="1:2">
      <c r="A54" s="74"/>
      <c r="B54" s="96"/>
    </row>
    <row r="55" spans="1:2">
      <c r="A55" s="74"/>
      <c r="B55" s="96"/>
    </row>
    <row r="56" spans="1:2">
      <c r="A56" s="74"/>
      <c r="B56" s="96"/>
    </row>
    <row r="57" spans="1:2">
      <c r="A57" s="74"/>
      <c r="B57" s="96"/>
    </row>
    <row r="58" spans="1:2">
      <c r="A58" s="74"/>
      <c r="B58" s="96"/>
    </row>
    <row r="59" spans="1:2">
      <c r="A59" s="74"/>
      <c r="B59" s="96"/>
    </row>
    <row r="60" spans="1:2">
      <c r="A60" s="74"/>
      <c r="B60" s="96"/>
    </row>
    <row r="61" spans="1:2">
      <c r="A61" s="74"/>
      <c r="B61" s="96"/>
    </row>
    <row r="62" spans="1:2">
      <c r="A62" s="74"/>
      <c r="B62" s="96"/>
    </row>
    <row r="63" spans="1:2">
      <c r="A63" s="74"/>
      <c r="B63" s="96"/>
    </row>
    <row r="64" spans="1:2">
      <c r="A64" s="74"/>
      <c r="B64" s="96"/>
    </row>
    <row r="65" spans="1:2">
      <c r="A65" s="74"/>
      <c r="B65" s="96"/>
    </row>
    <row r="66" spans="1:2">
      <c r="A66" s="74"/>
      <c r="B66" s="96"/>
    </row>
    <row r="67" spans="1:2">
      <c r="A67" s="74"/>
      <c r="B67" s="96"/>
    </row>
    <row r="68" spans="1:2">
      <c r="A68" s="74"/>
      <c r="B68" s="96"/>
    </row>
    <row r="69" spans="1:2">
      <c r="A69" s="74"/>
      <c r="B69" s="96"/>
    </row>
    <row r="70" spans="1:2">
      <c r="A70" s="74"/>
      <c r="B70" s="96"/>
    </row>
    <row r="71" spans="1:2">
      <c r="A71" s="74"/>
      <c r="B71" s="96"/>
    </row>
    <row r="72" spans="1:2">
      <c r="A72" s="74"/>
      <c r="B72" s="96"/>
    </row>
    <row r="73" spans="1:2">
      <c r="A73" s="74"/>
      <c r="B73" s="96"/>
    </row>
    <row r="74" spans="1:2">
      <c r="A74" s="74"/>
      <c r="B74" s="96"/>
    </row>
    <row r="75" spans="1:2">
      <c r="A75" s="74"/>
      <c r="B75" s="96"/>
    </row>
    <row r="76" spans="1:2">
      <c r="A76" s="74"/>
      <c r="B76" s="96"/>
    </row>
    <row r="77" spans="1:2">
      <c r="A77" s="74"/>
      <c r="B77" s="96"/>
    </row>
    <row r="78" spans="1:2">
      <c r="A78" s="74"/>
      <c r="B78" s="96"/>
    </row>
    <row r="79" spans="1:2">
      <c r="A79" s="74"/>
      <c r="B79" s="96"/>
    </row>
    <row r="80" spans="1:2">
      <c r="A80" s="74"/>
      <c r="B80" s="96"/>
    </row>
    <row r="81" spans="1:2">
      <c r="A81" s="74"/>
      <c r="B81" s="96"/>
    </row>
    <row r="82" spans="1:2">
      <c r="A82" s="74"/>
      <c r="B82" s="96"/>
    </row>
    <row r="83" spans="1:2">
      <c r="A83" s="74"/>
      <c r="B83" s="96"/>
    </row>
    <row r="84" spans="1:2">
      <c r="A84" s="74"/>
      <c r="B84" s="96"/>
    </row>
    <row r="85" spans="1:2">
      <c r="A85" s="74"/>
      <c r="B85" s="96"/>
    </row>
    <row r="86" spans="1:2">
      <c r="A86" s="74"/>
      <c r="B86" s="96"/>
    </row>
    <row r="87" spans="1:2">
      <c r="A87" s="74"/>
      <c r="B87" s="96"/>
    </row>
    <row r="88" spans="1:2">
      <c r="A88" s="74"/>
      <c r="B88" s="96"/>
    </row>
    <row r="89" spans="1:2">
      <c r="A89" s="74"/>
      <c r="B89" s="96"/>
    </row>
    <row r="90" spans="1:2">
      <c r="A90" s="74"/>
      <c r="B90" s="96"/>
    </row>
    <row r="91" spans="1:2">
      <c r="A91" s="74"/>
      <c r="B91" s="96"/>
    </row>
    <row r="92" spans="1:2">
      <c r="A92" s="74"/>
      <c r="B92" s="96"/>
    </row>
    <row r="93" spans="1:2">
      <c r="A93" s="74"/>
      <c r="B93" s="96"/>
    </row>
    <row r="94" spans="1:2">
      <c r="A94" s="74"/>
      <c r="B94" s="96"/>
    </row>
    <row r="95" spans="1:2">
      <c r="A95" s="74"/>
      <c r="B95" s="96"/>
    </row>
    <row r="96" spans="1:2">
      <c r="A96" s="74"/>
      <c r="B96" s="96"/>
    </row>
    <row r="97" spans="1:2">
      <c r="A97" s="74"/>
      <c r="B97" s="96"/>
    </row>
    <row r="98" spans="1:2">
      <c r="A98" s="74"/>
      <c r="B98" s="96"/>
    </row>
    <row r="99" spans="1:2">
      <c r="A99" s="74"/>
      <c r="B99" s="96"/>
    </row>
    <row r="100" spans="1:2">
      <c r="A100" s="74"/>
      <c r="B100" s="96"/>
    </row>
    <row r="101" spans="1:2">
      <c r="A101" s="74"/>
      <c r="B101" s="96"/>
    </row>
    <row r="102" spans="1:2">
      <c r="A102" s="74"/>
      <c r="B102" s="96"/>
    </row>
    <row r="103" spans="1:2">
      <c r="A103" s="74"/>
      <c r="B103" s="96"/>
    </row>
    <row r="104" spans="1:2">
      <c r="A104" s="74"/>
      <c r="B104" s="96"/>
    </row>
    <row r="105" spans="1:2">
      <c r="A105" s="74"/>
      <c r="B105" s="96"/>
    </row>
    <row r="106" spans="1:2">
      <c r="A106" s="74"/>
      <c r="B106" s="96"/>
    </row>
    <row r="107" spans="1:2">
      <c r="A107" s="74"/>
      <c r="B107" s="96"/>
    </row>
    <row r="108" spans="1:2">
      <c r="A108" s="74"/>
      <c r="B108" s="96"/>
    </row>
    <row r="109" spans="1:2">
      <c r="A109" s="74"/>
      <c r="B109" s="96"/>
    </row>
    <row r="110" spans="1:2">
      <c r="A110" s="74"/>
      <c r="B110" s="96"/>
    </row>
    <row r="111" spans="1:2">
      <c r="A111" s="74"/>
      <c r="B111" s="96"/>
    </row>
    <row r="112" spans="1:2">
      <c r="A112" s="74"/>
      <c r="B112" s="96"/>
    </row>
    <row r="113" spans="1:2">
      <c r="A113" s="74"/>
      <c r="B113" s="96"/>
    </row>
    <row r="114" spans="1:2">
      <c r="A114" s="74"/>
      <c r="B114" s="96"/>
    </row>
    <row r="115" spans="1:2">
      <c r="A115" s="74"/>
      <c r="B115" s="96"/>
    </row>
    <row r="116" spans="1:2">
      <c r="A116" s="74"/>
      <c r="B116" s="96"/>
    </row>
    <row r="117" spans="1:2">
      <c r="A117" s="74"/>
      <c r="B117" s="96"/>
    </row>
    <row r="118" spans="1:2">
      <c r="A118" s="74"/>
      <c r="B118" s="96"/>
    </row>
    <row r="119" spans="1:2">
      <c r="A119" s="74"/>
      <c r="B119" s="96"/>
    </row>
    <row r="120" spans="1:2">
      <c r="A120" s="74"/>
      <c r="B120" s="96"/>
    </row>
    <row r="121" spans="1:2">
      <c r="A121" s="74"/>
      <c r="B121" s="96"/>
    </row>
    <row r="122" spans="1:2">
      <c r="A122" s="74"/>
      <c r="B122" s="96"/>
    </row>
    <row r="123" spans="1:2">
      <c r="A123" s="74"/>
      <c r="B123" s="96"/>
    </row>
    <row r="124" spans="1:2">
      <c r="A124" s="74"/>
      <c r="B124" s="96"/>
    </row>
    <row r="125" spans="1:2">
      <c r="A125" s="74"/>
      <c r="B125" s="96"/>
    </row>
    <row r="126" spans="1:2">
      <c r="A126" s="74"/>
      <c r="B126" s="96"/>
    </row>
    <row r="127" spans="1:2">
      <c r="A127" s="74"/>
      <c r="B127" s="96"/>
    </row>
    <row r="128" spans="1:2">
      <c r="A128" s="74"/>
      <c r="B128" s="96"/>
    </row>
    <row r="129" spans="1:2">
      <c r="A129" s="74"/>
      <c r="B129" s="96"/>
    </row>
    <row r="130" spans="1:2">
      <c r="A130" s="74"/>
      <c r="B130" s="96"/>
    </row>
    <row r="131" spans="1:2">
      <c r="A131" s="74"/>
      <c r="B131" s="96"/>
    </row>
    <row r="132" spans="1:2">
      <c r="A132" s="74"/>
      <c r="B132" s="96"/>
    </row>
    <row r="133" spans="1:2">
      <c r="A133" s="74"/>
      <c r="B133" s="96"/>
    </row>
    <row r="134" spans="1:2">
      <c r="A134" s="74"/>
      <c r="B134" s="96"/>
    </row>
    <row r="135" spans="1:2">
      <c r="A135" s="74"/>
      <c r="B135" s="96"/>
    </row>
    <row r="136" spans="1:2">
      <c r="A136" s="74"/>
      <c r="B136" s="96"/>
    </row>
    <row r="137" spans="1:2">
      <c r="A137" s="74"/>
      <c r="B137" s="96"/>
    </row>
    <row r="138" spans="1:2">
      <c r="A138" s="74"/>
      <c r="B138" s="96"/>
    </row>
    <row r="139" spans="1:2">
      <c r="A139" s="74"/>
      <c r="B139" s="96"/>
    </row>
    <row r="140" spans="1:2">
      <c r="A140" s="74"/>
      <c r="B140" s="96"/>
    </row>
    <row r="141" spans="1:2">
      <c r="A141" s="74"/>
      <c r="B141" s="96"/>
    </row>
    <row r="142" spans="1:2">
      <c r="A142" s="74"/>
      <c r="B142" s="96"/>
    </row>
    <row r="143" spans="1:2">
      <c r="A143" s="74"/>
      <c r="B143" s="96"/>
    </row>
    <row r="144" spans="1:2">
      <c r="A144" s="74"/>
      <c r="B144" s="96"/>
    </row>
    <row r="145" spans="1:2">
      <c r="A145" s="74"/>
      <c r="B145" s="96"/>
    </row>
    <row r="146" spans="1:2">
      <c r="A146" s="74"/>
      <c r="B146" s="96"/>
    </row>
    <row r="147" spans="1:2">
      <c r="A147" s="74"/>
      <c r="B147" s="96"/>
    </row>
    <row r="148" spans="1:2">
      <c r="A148" s="74"/>
      <c r="B148" s="96"/>
    </row>
    <row r="149" spans="1:2">
      <c r="A149" s="74"/>
      <c r="B149" s="96"/>
    </row>
    <row r="150" spans="1:2">
      <c r="A150" s="74"/>
      <c r="B150" s="96"/>
    </row>
    <row r="151" spans="1:2">
      <c r="A151" s="74"/>
      <c r="B151" s="96"/>
    </row>
    <row r="152" spans="1:2">
      <c r="A152" s="74"/>
      <c r="B152" s="96"/>
    </row>
    <row r="153" spans="1:2">
      <c r="A153" s="74"/>
      <c r="B153" s="96"/>
    </row>
    <row r="154" spans="1:2">
      <c r="A154" s="74"/>
      <c r="B154" s="96"/>
    </row>
    <row r="155" spans="1:2">
      <c r="A155" s="74"/>
      <c r="B155" s="96"/>
    </row>
    <row r="156" spans="1:2">
      <c r="A156" s="74"/>
      <c r="B156" s="96"/>
    </row>
    <row r="157" spans="1:2">
      <c r="A157" s="74"/>
      <c r="B157" s="96"/>
    </row>
    <row r="158" spans="1:2">
      <c r="A158" s="74"/>
      <c r="B158" s="96"/>
    </row>
    <row r="159" spans="1:2">
      <c r="A159" s="74"/>
      <c r="B159" s="96"/>
    </row>
    <row r="160" spans="1:2">
      <c r="A160" s="74"/>
      <c r="B160" s="96"/>
    </row>
    <row r="161" spans="1:2">
      <c r="A161" s="74"/>
      <c r="B161" s="96"/>
    </row>
    <row r="162" spans="1:2">
      <c r="A162" s="74"/>
      <c r="B162" s="96"/>
    </row>
    <row r="163" spans="1:2">
      <c r="A163" s="74"/>
      <c r="B163" s="96"/>
    </row>
    <row r="164" spans="1:2">
      <c r="A164" s="74"/>
      <c r="B164" s="96"/>
    </row>
    <row r="165" spans="1:2">
      <c r="A165" s="74"/>
      <c r="B165" s="96"/>
    </row>
    <row r="166" spans="1:2">
      <c r="A166" s="74"/>
      <c r="B166" s="96"/>
    </row>
    <row r="167" spans="1:2">
      <c r="A167" s="74"/>
      <c r="B167" s="96"/>
    </row>
    <row r="168" spans="1:2">
      <c r="A168" s="74"/>
      <c r="B168" s="96"/>
    </row>
    <row r="169" spans="1:2">
      <c r="A169" s="74"/>
      <c r="B169" s="96"/>
    </row>
    <row r="170" spans="1:2">
      <c r="A170" s="74"/>
      <c r="B170" s="96"/>
    </row>
    <row r="171" spans="1:2">
      <c r="A171" s="74"/>
      <c r="B171" s="96"/>
    </row>
    <row r="172" spans="1:2">
      <c r="A172" s="74"/>
      <c r="B172" s="96"/>
    </row>
    <row r="173" spans="1:2">
      <c r="A173" s="74"/>
      <c r="B173" s="96"/>
    </row>
    <row r="174" spans="1:2">
      <c r="A174" s="74"/>
      <c r="B174" s="96"/>
    </row>
    <row r="175" spans="1:2">
      <c r="A175" s="74"/>
      <c r="B175" s="96"/>
    </row>
    <row r="176" spans="1:2">
      <c r="A176" s="74"/>
      <c r="B176" s="96"/>
    </row>
    <row r="177" spans="1:2">
      <c r="A177" s="74"/>
      <c r="B177" s="96"/>
    </row>
    <row r="178" spans="1:2">
      <c r="A178" s="74"/>
      <c r="B178" s="96"/>
    </row>
    <row r="179" spans="1:2">
      <c r="A179" s="74"/>
      <c r="B179" s="96"/>
    </row>
    <row r="180" spans="1:2">
      <c r="A180" s="74"/>
      <c r="B180" s="96"/>
    </row>
    <row r="181" spans="1:2">
      <c r="A181" s="74"/>
      <c r="B181" s="96"/>
    </row>
    <row r="182" spans="1:2">
      <c r="A182" s="74"/>
      <c r="B182" s="96"/>
    </row>
    <row r="183" spans="1:2">
      <c r="A183" s="74"/>
      <c r="B183" s="96"/>
    </row>
    <row r="184" spans="1:2">
      <c r="A184" s="74"/>
      <c r="B184" s="96"/>
    </row>
    <row r="185" spans="1:2">
      <c r="A185" s="74"/>
      <c r="B185" s="96"/>
    </row>
    <row r="186" spans="1:2">
      <c r="A186" s="74"/>
      <c r="B186" s="96"/>
    </row>
    <row r="187" spans="1:2">
      <c r="A187" s="74"/>
      <c r="B187" s="96"/>
    </row>
    <row r="188" spans="1:2">
      <c r="A188" s="74"/>
      <c r="B188" s="96"/>
    </row>
    <row r="189" spans="1:2">
      <c r="A189" s="74"/>
      <c r="B189" s="96"/>
    </row>
    <row r="190" spans="1:2">
      <c r="A190" s="74"/>
      <c r="B190" s="96"/>
    </row>
    <row r="191" spans="1:2">
      <c r="A191" s="74"/>
      <c r="B191" s="96"/>
    </row>
    <row r="192" spans="1:2">
      <c r="A192" s="74"/>
      <c r="B192" s="96"/>
    </row>
    <row r="193" spans="1:2">
      <c r="A193" s="74"/>
      <c r="B193" s="96"/>
    </row>
    <row r="194" spans="1:2">
      <c r="A194" s="74"/>
      <c r="B194" s="96"/>
    </row>
    <row r="195" spans="1:2">
      <c r="A195" s="74"/>
      <c r="B195" s="96"/>
    </row>
    <row r="196" spans="1:2">
      <c r="A196" s="74"/>
      <c r="B196" s="96"/>
    </row>
    <row r="197" spans="1:2">
      <c r="A197" s="74"/>
      <c r="B197" s="96"/>
    </row>
    <row r="198" spans="1:2">
      <c r="A198" s="74"/>
      <c r="B198" s="96"/>
    </row>
    <row r="199" spans="1:2">
      <c r="A199" s="74"/>
      <c r="B199" s="96"/>
    </row>
    <row r="200" spans="1:2">
      <c r="A200" s="74"/>
      <c r="B200" s="96"/>
    </row>
    <row r="201" spans="1:2">
      <c r="A201" s="74"/>
      <c r="B201" s="96"/>
    </row>
    <row r="202" spans="1:2">
      <c r="A202" s="74"/>
      <c r="B202" s="96"/>
    </row>
    <row r="203" spans="1:2">
      <c r="A203" s="74"/>
      <c r="B203" s="96"/>
    </row>
    <row r="204" spans="1:2">
      <c r="A204" s="74"/>
      <c r="B204" s="96"/>
    </row>
    <row r="205" spans="1:2">
      <c r="A205" s="74"/>
      <c r="B205" s="96"/>
    </row>
    <row r="206" spans="1:2">
      <c r="A206" s="74"/>
      <c r="B206" s="96"/>
    </row>
    <row r="207" spans="1:2">
      <c r="A207" s="74"/>
      <c r="B207" s="96"/>
    </row>
    <row r="208" spans="1:2">
      <c r="A208" s="74"/>
      <c r="B208" s="96"/>
    </row>
    <row r="209" spans="1:2">
      <c r="A209" s="74"/>
      <c r="B209" s="96"/>
    </row>
    <row r="210" spans="1:2">
      <c r="A210" s="74"/>
      <c r="B210" s="96"/>
    </row>
    <row r="211" spans="1:2">
      <c r="A211" s="74"/>
      <c r="B211" s="96"/>
    </row>
    <row r="212" spans="1:2">
      <c r="A212" s="74"/>
      <c r="B212" s="96"/>
    </row>
    <row r="213" spans="1:2">
      <c r="A213" s="74"/>
      <c r="B213" s="96"/>
    </row>
    <row r="214" spans="1:2">
      <c r="A214" s="74"/>
      <c r="B214" s="96"/>
    </row>
    <row r="215" spans="1:2">
      <c r="A215" s="74"/>
      <c r="B215" s="96"/>
    </row>
    <row r="216" spans="1:2">
      <c r="A216" s="74"/>
      <c r="B216" s="96"/>
    </row>
    <row r="217" spans="1:2">
      <c r="A217" s="74"/>
      <c r="B217" s="96"/>
    </row>
    <row r="218" spans="1:2">
      <c r="A218" s="74"/>
      <c r="B218" s="96"/>
    </row>
    <row r="219" spans="1:2">
      <c r="A219" s="74"/>
      <c r="B219" s="96"/>
    </row>
    <row r="220" spans="1:2">
      <c r="A220" s="74"/>
      <c r="B220" s="96"/>
    </row>
    <row r="221" spans="1:2">
      <c r="A221" s="74"/>
      <c r="B221" s="96"/>
    </row>
    <row r="222" spans="1:2">
      <c r="A222" s="74"/>
      <c r="B222" s="96"/>
    </row>
    <row r="223" spans="1:2">
      <c r="A223" s="74"/>
      <c r="B223" s="96"/>
    </row>
    <row r="224" spans="1:2">
      <c r="A224" s="74"/>
      <c r="B224" s="96"/>
    </row>
    <row r="225" spans="1:2">
      <c r="A225" s="74"/>
      <c r="B225" s="96"/>
    </row>
    <row r="226" spans="1:2">
      <c r="A226" s="74"/>
      <c r="B226" s="96"/>
    </row>
    <row r="227" spans="1:2">
      <c r="A227" s="74"/>
      <c r="B227" s="96"/>
    </row>
    <row r="228" spans="1:2">
      <c r="A228" s="74"/>
      <c r="B228" s="96"/>
    </row>
    <row r="229" spans="1:2">
      <c r="A229" s="74"/>
      <c r="B229" s="96"/>
    </row>
    <row r="230" spans="1:2">
      <c r="A230" s="74"/>
      <c r="B230" s="96"/>
    </row>
    <row r="231" spans="1:2">
      <c r="A231" s="74"/>
      <c r="B231" s="96"/>
    </row>
    <row r="232" spans="1:2">
      <c r="A232" s="74"/>
      <c r="B232" s="96"/>
    </row>
    <row r="233" spans="1:2">
      <c r="A233" s="74"/>
      <c r="B233" s="96"/>
    </row>
    <row r="234" spans="1:2">
      <c r="A234" s="74"/>
      <c r="B234" s="96"/>
    </row>
    <row r="235" spans="1:2">
      <c r="A235" s="74"/>
      <c r="B235" s="96"/>
    </row>
    <row r="236" spans="1:2">
      <c r="A236" s="74"/>
      <c r="B236" s="96"/>
    </row>
    <row r="237" spans="1:2">
      <c r="A237" s="74"/>
      <c r="B237" s="96"/>
    </row>
    <row r="238" spans="1:2">
      <c r="A238" s="74"/>
      <c r="B238" s="96"/>
    </row>
    <row r="239" spans="1:2">
      <c r="A239" s="74"/>
      <c r="B239" s="96"/>
    </row>
    <row r="240" spans="1:2">
      <c r="A240" s="74"/>
      <c r="B240" s="96"/>
    </row>
    <row r="241" spans="1:2">
      <c r="A241" s="74"/>
      <c r="B241" s="96"/>
    </row>
    <row r="242" spans="1:2">
      <c r="A242" s="74"/>
      <c r="B242" s="96"/>
    </row>
    <row r="243" spans="1:2">
      <c r="A243" s="74"/>
      <c r="B243" s="96"/>
    </row>
    <row r="244" spans="1:2">
      <c r="A244" s="74"/>
      <c r="B244" s="96"/>
    </row>
    <row r="245" spans="1:2">
      <c r="A245" s="74"/>
      <c r="B245" s="96"/>
    </row>
    <row r="246" spans="1:2">
      <c r="A246" s="74"/>
      <c r="B246" s="96"/>
    </row>
    <row r="247" spans="1:2">
      <c r="A247" s="74"/>
      <c r="B247" s="96"/>
    </row>
    <row r="248" spans="1:2">
      <c r="A248" s="74"/>
      <c r="B248" s="96"/>
    </row>
    <row r="249" spans="1:2">
      <c r="A249" s="74"/>
      <c r="B249" s="96"/>
    </row>
    <row r="250" spans="1:2">
      <c r="A250" s="74"/>
      <c r="B250" s="96"/>
    </row>
    <row r="251" spans="1:2">
      <c r="A251" s="74"/>
      <c r="B251" s="96"/>
    </row>
    <row r="252" spans="1:2">
      <c r="A252" s="74"/>
      <c r="B252" s="96"/>
    </row>
    <row r="253" spans="1:2">
      <c r="A253" s="74"/>
      <c r="B253" s="96"/>
    </row>
    <row r="254" spans="1:2">
      <c r="A254" s="74"/>
      <c r="B254" s="96"/>
    </row>
    <row r="255" spans="1:2">
      <c r="A255" s="74"/>
      <c r="B255" s="96"/>
    </row>
    <row r="256" spans="1:2">
      <c r="A256" s="74"/>
      <c r="B256" s="96"/>
    </row>
    <row r="257" spans="1:2">
      <c r="A257" s="74"/>
      <c r="B257" s="96"/>
    </row>
    <row r="258" spans="1:2">
      <c r="A258" s="74"/>
      <c r="B258" s="96"/>
    </row>
    <row r="259" spans="1:2">
      <c r="A259" s="74"/>
      <c r="B259" s="96"/>
    </row>
    <row r="260" spans="1:2">
      <c r="A260" s="74"/>
      <c r="B260" s="96"/>
    </row>
    <row r="261" spans="1:2">
      <c r="A261" s="74"/>
      <c r="B261" s="96"/>
    </row>
    <row r="262" spans="1:2">
      <c r="A262" s="74"/>
      <c r="B262" s="96"/>
    </row>
    <row r="263" spans="1:2">
      <c r="A263" s="74"/>
      <c r="B263" s="96"/>
    </row>
    <row r="264" spans="1:2">
      <c r="A264" s="74"/>
      <c r="B264" s="96"/>
    </row>
    <row r="265" spans="1:2">
      <c r="A265" s="74"/>
      <c r="B265" s="96"/>
    </row>
    <row r="266" spans="1:2">
      <c r="A266" s="74"/>
      <c r="B266" s="96"/>
    </row>
    <row r="267" spans="1:2">
      <c r="A267" s="74"/>
      <c r="B267" s="96"/>
    </row>
    <row r="268" spans="1:2">
      <c r="A268" s="74"/>
      <c r="B268" s="96"/>
    </row>
    <row r="269" spans="1:2">
      <c r="A269" s="74"/>
      <c r="B269" s="96"/>
    </row>
    <row r="270" spans="1:2">
      <c r="A270" s="74"/>
      <c r="B270" s="96"/>
    </row>
    <row r="271" spans="1:2">
      <c r="A271" s="74"/>
      <c r="B271" s="96"/>
    </row>
    <row r="272" spans="1:2">
      <c r="A272" s="74"/>
      <c r="B272" s="96"/>
    </row>
    <row r="273" spans="1:2">
      <c r="A273" s="74"/>
      <c r="B273" s="96"/>
    </row>
    <row r="274" spans="1:2">
      <c r="A274" s="74"/>
      <c r="B274" s="96"/>
    </row>
    <row r="275" spans="1:2">
      <c r="A275" s="74"/>
      <c r="B275" s="96"/>
    </row>
    <row r="276" spans="1:2">
      <c r="A276" s="74"/>
      <c r="B276" s="96"/>
    </row>
    <row r="277" spans="1:2">
      <c r="A277" s="74"/>
      <c r="B277" s="96"/>
    </row>
    <row r="278" spans="1:2">
      <c r="A278" s="74"/>
      <c r="B278" s="96"/>
    </row>
    <row r="279" spans="1:2">
      <c r="A279" s="74"/>
      <c r="B279" s="96"/>
    </row>
    <row r="280" spans="1:2">
      <c r="A280" s="74"/>
      <c r="B280" s="96"/>
    </row>
    <row r="281" spans="1:2">
      <c r="A281" s="74"/>
      <c r="B281" s="96"/>
    </row>
    <row r="282" spans="1:2">
      <c r="A282" s="74"/>
      <c r="B282" s="96"/>
    </row>
    <row r="283" spans="1:2">
      <c r="A283" s="74"/>
      <c r="B283" s="96"/>
    </row>
    <row r="284" spans="1:2">
      <c r="A284" s="74"/>
      <c r="B284" s="96"/>
    </row>
    <row r="285" spans="1:2">
      <c r="A285" s="74"/>
      <c r="B285" s="96"/>
    </row>
    <row r="286" spans="1:2">
      <c r="A286" s="74"/>
      <c r="B286" s="96"/>
    </row>
    <row r="287" spans="1:2">
      <c r="A287" s="74"/>
      <c r="B287" s="96"/>
    </row>
    <row r="288" spans="1:2">
      <c r="A288" s="74"/>
      <c r="B288" s="96"/>
    </row>
    <row r="289" spans="1:2">
      <c r="A289" s="74"/>
      <c r="B289" s="96"/>
    </row>
    <row r="290" spans="1:2">
      <c r="A290" s="74"/>
      <c r="B290" s="96"/>
    </row>
    <row r="291" spans="1:2">
      <c r="A291" s="74"/>
      <c r="B291" s="96"/>
    </row>
    <row r="292" spans="1:2">
      <c r="A292" s="74"/>
      <c r="B292" s="96"/>
    </row>
    <row r="293" spans="1:2">
      <c r="A293" s="74"/>
      <c r="B293" s="96"/>
    </row>
    <row r="294" spans="1:2">
      <c r="A294" s="74"/>
      <c r="B294" s="96"/>
    </row>
    <row r="295" spans="1:2">
      <c r="A295" s="74"/>
      <c r="B295" s="96"/>
    </row>
    <row r="296" spans="1:2">
      <c r="A296" s="74"/>
      <c r="B296" s="96"/>
    </row>
    <row r="297" spans="1:2">
      <c r="A297" s="74"/>
      <c r="B297" s="96"/>
    </row>
    <row r="298" spans="1:2">
      <c r="A298" s="74"/>
      <c r="B298" s="96"/>
    </row>
    <row r="299" spans="1:2">
      <c r="A299" s="74"/>
      <c r="B299" s="96"/>
    </row>
    <row r="300" spans="1:2">
      <c r="A300" s="74"/>
      <c r="B300" s="96"/>
    </row>
    <row r="301" spans="1:2">
      <c r="A301" s="74"/>
      <c r="B301" s="96"/>
    </row>
    <row r="302" spans="1:2">
      <c r="A302" s="74"/>
      <c r="B302" s="96"/>
    </row>
    <row r="303" spans="1:2">
      <c r="A303" s="74"/>
      <c r="B303" s="96"/>
    </row>
    <row r="304" spans="1:2">
      <c r="A304" s="74"/>
      <c r="B304" s="96"/>
    </row>
    <row r="305" spans="1:2">
      <c r="A305" s="74"/>
      <c r="B305" s="96"/>
    </row>
    <row r="306" spans="1:2">
      <c r="A306" s="74"/>
      <c r="B306" s="96"/>
    </row>
    <row r="307" spans="1:2">
      <c r="A307" s="74"/>
      <c r="B307" s="96"/>
    </row>
    <row r="308" spans="1:2">
      <c r="A308" s="74"/>
      <c r="B308" s="96"/>
    </row>
    <row r="309" spans="1:2">
      <c r="A309" s="74"/>
      <c r="B309" s="96"/>
    </row>
    <row r="310" spans="1:2">
      <c r="A310" s="74"/>
      <c r="B310" s="96"/>
    </row>
    <row r="311" spans="1:2">
      <c r="A311" s="74"/>
      <c r="B311" s="96"/>
    </row>
    <row r="312" spans="1:2">
      <c r="A312" s="74"/>
      <c r="B312" s="96"/>
    </row>
    <row r="313" spans="1:2">
      <c r="A313" s="74"/>
      <c r="B313" s="96"/>
    </row>
    <row r="314" spans="1:2">
      <c r="A314" s="74"/>
      <c r="B314" s="96"/>
    </row>
    <row r="315" spans="1:2">
      <c r="A315" s="74"/>
      <c r="B315" s="96"/>
    </row>
    <row r="316" spans="1:2">
      <c r="A316" s="74"/>
      <c r="B316" s="96"/>
    </row>
    <row r="317" spans="1:2">
      <c r="A317" s="74"/>
      <c r="B317" s="96"/>
    </row>
    <row r="318" spans="1:2">
      <c r="A318" s="74"/>
      <c r="B318" s="96"/>
    </row>
    <row r="319" spans="1:2">
      <c r="A319" s="74"/>
      <c r="B319" s="96"/>
    </row>
    <row r="320" spans="1:2">
      <c r="A320" s="74"/>
      <c r="B320" s="96"/>
    </row>
    <row r="321" spans="1:2">
      <c r="A321" s="74"/>
      <c r="B321" s="96"/>
    </row>
    <row r="322" spans="1:2">
      <c r="A322" s="74"/>
      <c r="B322" s="96"/>
    </row>
    <row r="323" spans="1:2">
      <c r="A323" s="74"/>
      <c r="B323" s="96"/>
    </row>
    <row r="324" spans="1:2">
      <c r="A324" s="74"/>
      <c r="B324" s="96"/>
    </row>
    <row r="325" spans="1:2">
      <c r="A325" s="74"/>
      <c r="B325" s="96"/>
    </row>
    <row r="326" spans="1:2">
      <c r="A326" s="74"/>
      <c r="B326" s="96"/>
    </row>
    <row r="327" spans="1:2">
      <c r="A327" s="74"/>
      <c r="B327" s="96"/>
    </row>
    <row r="328" spans="1:2">
      <c r="A328" s="74"/>
      <c r="B328" s="96"/>
    </row>
    <row r="329" spans="1:2">
      <c r="A329" s="74"/>
      <c r="B329" s="96"/>
    </row>
    <row r="330" spans="1:2">
      <c r="A330" s="74"/>
      <c r="B330" s="96"/>
    </row>
    <row r="331" spans="1:2">
      <c r="A331" s="74"/>
      <c r="B331" s="96"/>
    </row>
    <row r="332" spans="1:2">
      <c r="A332" s="74"/>
      <c r="B332" s="96"/>
    </row>
    <row r="333" spans="1:2">
      <c r="A333" s="74"/>
      <c r="B333" s="96"/>
    </row>
    <row r="334" spans="1:2">
      <c r="A334" s="74"/>
      <c r="B334" s="96"/>
    </row>
    <row r="335" spans="1:2">
      <c r="A335" s="74"/>
      <c r="B335" s="96"/>
    </row>
    <row r="336" spans="1:2">
      <c r="A336" s="74"/>
      <c r="B336" s="96"/>
    </row>
    <row r="337" spans="1:2">
      <c r="A337" s="74"/>
      <c r="B337" s="96"/>
    </row>
    <row r="338" spans="1:2">
      <c r="A338" s="74"/>
      <c r="B338" s="96"/>
    </row>
    <row r="339" spans="1:2">
      <c r="A339" s="74"/>
      <c r="B339" s="96"/>
    </row>
    <row r="340" spans="1:2">
      <c r="A340" s="74"/>
      <c r="B340" s="96"/>
    </row>
    <row r="341" spans="1:2">
      <c r="A341" s="74"/>
      <c r="B341" s="96"/>
    </row>
    <row r="342" spans="1:2">
      <c r="A342" s="74"/>
      <c r="B342" s="96"/>
    </row>
    <row r="343" spans="1:2">
      <c r="A343" s="74"/>
      <c r="B343" s="96"/>
    </row>
    <row r="344" spans="1:2">
      <c r="A344" s="74"/>
      <c r="B344" s="96"/>
    </row>
    <row r="345" spans="1:2">
      <c r="A345" s="74"/>
      <c r="B345" s="96"/>
    </row>
    <row r="346" spans="1:2">
      <c r="A346" s="74"/>
      <c r="B346" s="96"/>
    </row>
    <row r="347" spans="1:2">
      <c r="A347" s="74"/>
      <c r="B347" s="96"/>
    </row>
    <row r="348" spans="1:2">
      <c r="A348" s="74"/>
      <c r="B348" s="96"/>
    </row>
    <row r="349" spans="1:2">
      <c r="A349" s="74"/>
      <c r="B349" s="96"/>
    </row>
    <row r="350" spans="1:2">
      <c r="A350" s="74"/>
      <c r="B350" s="96"/>
    </row>
    <row r="351" spans="1:2">
      <c r="A351" s="74"/>
      <c r="B351" s="96"/>
    </row>
    <row r="352" spans="1:2">
      <c r="A352" s="74"/>
      <c r="B352" s="96"/>
    </row>
    <row r="353" spans="1:2">
      <c r="A353" s="74"/>
      <c r="B353" s="96"/>
    </row>
    <row r="354" spans="1:2">
      <c r="A354" s="74"/>
      <c r="B354" s="96"/>
    </row>
    <row r="355" spans="1:2">
      <c r="A355" s="74"/>
      <c r="B355" s="96"/>
    </row>
    <row r="356" spans="1:2">
      <c r="A356" s="74"/>
      <c r="B356" s="96"/>
    </row>
    <row r="357" spans="1:2">
      <c r="A357" s="74"/>
      <c r="B357" s="96"/>
    </row>
    <row r="358" spans="1:2">
      <c r="A358" s="74"/>
      <c r="B358" s="96"/>
    </row>
    <row r="359" spans="1:2">
      <c r="A359" s="74"/>
      <c r="B359" s="96"/>
    </row>
    <row r="360" spans="1:2">
      <c r="A360" s="74"/>
      <c r="B360" s="96"/>
    </row>
    <row r="361" spans="1:2">
      <c r="A361" s="74"/>
      <c r="B361" s="96"/>
    </row>
    <row r="362" spans="1:2">
      <c r="A362" s="74"/>
      <c r="B362" s="96"/>
    </row>
    <row r="363" spans="1:2">
      <c r="A363" s="74"/>
      <c r="B363" s="96"/>
    </row>
    <row r="364" spans="1:2">
      <c r="A364" s="74"/>
      <c r="B364" s="96"/>
    </row>
    <row r="365" spans="1:2">
      <c r="A365" s="74"/>
      <c r="B365" s="96"/>
    </row>
    <row r="366" spans="1:2">
      <c r="A366" s="74"/>
      <c r="B366" s="96"/>
    </row>
    <row r="367" spans="1:2">
      <c r="A367" s="74"/>
      <c r="B367" s="96"/>
    </row>
    <row r="368" spans="1:2">
      <c r="A368" s="74"/>
      <c r="B368" s="96"/>
    </row>
    <row r="369" spans="1:2">
      <c r="A369" s="74"/>
      <c r="B369" s="96"/>
    </row>
    <row r="370" spans="1:2">
      <c r="A370" s="74"/>
      <c r="B370" s="96"/>
    </row>
    <row r="371" spans="1:2">
      <c r="A371" s="74"/>
      <c r="B371" s="96"/>
    </row>
    <row r="372" spans="1:2">
      <c r="A372" s="74"/>
      <c r="B372" s="96"/>
    </row>
    <row r="373" spans="1:2">
      <c r="A373" s="74"/>
      <c r="B373" s="96"/>
    </row>
    <row r="374" spans="1:2">
      <c r="A374" s="74"/>
      <c r="B374" s="96"/>
    </row>
    <row r="375" spans="1:2">
      <c r="A375" s="74"/>
      <c r="B375" s="96"/>
    </row>
    <row r="376" spans="1:2">
      <c r="A376" s="74"/>
      <c r="B376" s="96"/>
    </row>
    <row r="377" spans="1:2">
      <c r="A377" s="74"/>
      <c r="B377" s="96"/>
    </row>
    <row r="378" spans="1:2">
      <c r="A378" s="74"/>
      <c r="B378" s="96"/>
    </row>
    <row r="379" spans="1:2">
      <c r="A379" s="74"/>
      <c r="B379" s="96"/>
    </row>
    <row r="380" spans="1:2">
      <c r="A380" s="74"/>
      <c r="B380" s="96"/>
    </row>
    <row r="381" spans="1:2">
      <c r="A381" s="74"/>
      <c r="B381" s="96"/>
    </row>
    <row r="382" spans="1:2">
      <c r="A382" s="74"/>
      <c r="B382" s="96"/>
    </row>
    <row r="383" spans="1:2">
      <c r="A383" s="74"/>
      <c r="B383" s="96"/>
    </row>
    <row r="384" spans="1:2">
      <c r="A384" s="74"/>
      <c r="B384" s="96"/>
    </row>
    <row r="385" spans="1:2">
      <c r="A385" s="74"/>
      <c r="B385" s="96"/>
    </row>
    <row r="386" spans="1:2">
      <c r="A386" s="74"/>
      <c r="B386" s="96"/>
    </row>
    <row r="387" spans="1:2">
      <c r="A387" s="74"/>
      <c r="B387" s="96"/>
    </row>
    <row r="388" spans="1:2">
      <c r="A388" s="74"/>
      <c r="B388" s="96"/>
    </row>
    <row r="389" spans="1:2">
      <c r="A389" s="74"/>
      <c r="B389" s="96"/>
    </row>
    <row r="390" spans="1:2">
      <c r="A390" s="74"/>
      <c r="B390" s="96"/>
    </row>
    <row r="391" spans="1:2">
      <c r="A391" s="74"/>
      <c r="B391" s="96"/>
    </row>
    <row r="392" spans="1:2">
      <c r="A392" s="74"/>
      <c r="B392" s="96"/>
    </row>
    <row r="393" spans="1:2">
      <c r="A393" s="74"/>
      <c r="B393" s="96"/>
    </row>
    <row r="394" spans="1:2">
      <c r="A394" s="74"/>
      <c r="B394" s="96"/>
    </row>
    <row r="395" spans="1:2">
      <c r="A395" s="74"/>
      <c r="B395" s="96"/>
    </row>
    <row r="396" spans="1:2">
      <c r="A396" s="74"/>
      <c r="B396" s="96"/>
    </row>
    <row r="397" spans="1:2">
      <c r="A397" s="74"/>
      <c r="B397" s="96"/>
    </row>
    <row r="398" spans="1:2">
      <c r="A398" s="74"/>
      <c r="B398" s="96"/>
    </row>
    <row r="399" spans="1:2">
      <c r="A399" s="74"/>
      <c r="B399" s="96"/>
    </row>
    <row r="400" spans="1:2">
      <c r="A400" s="74"/>
      <c r="B400" s="96"/>
    </row>
    <row r="401" spans="1:2">
      <c r="A401" s="74"/>
      <c r="B401" s="96"/>
    </row>
    <row r="402" spans="1:2">
      <c r="A402" s="74"/>
      <c r="B402" s="96"/>
    </row>
    <row r="403" spans="1:2">
      <c r="A403" s="74"/>
      <c r="B403" s="96"/>
    </row>
    <row r="404" spans="1:2">
      <c r="A404" s="74"/>
      <c r="B404" s="96"/>
    </row>
    <row r="405" spans="1:2">
      <c r="A405" s="74"/>
      <c r="B405" s="96"/>
    </row>
    <row r="406" spans="1:2">
      <c r="A406" s="74"/>
      <c r="B406" s="96"/>
    </row>
    <row r="407" spans="1:2">
      <c r="A407" s="74"/>
      <c r="B407" s="96"/>
    </row>
    <row r="408" spans="1:2">
      <c r="A408" s="74"/>
      <c r="B408" s="96"/>
    </row>
    <row r="409" spans="1:2">
      <c r="A409" s="74"/>
      <c r="B409" s="96"/>
    </row>
    <row r="410" spans="1:2">
      <c r="A410" s="74"/>
      <c r="B410" s="96"/>
    </row>
    <row r="411" spans="1:2">
      <c r="A411" s="74"/>
      <c r="B411" s="96"/>
    </row>
    <row r="412" spans="1:2">
      <c r="A412" s="74"/>
      <c r="B412" s="96"/>
    </row>
    <row r="413" spans="1:2">
      <c r="A413" s="74"/>
      <c r="B413" s="96"/>
    </row>
    <row r="414" spans="1:2">
      <c r="A414" s="74"/>
      <c r="B414" s="96"/>
    </row>
    <row r="415" spans="1:2">
      <c r="A415" s="74"/>
      <c r="B415" s="96"/>
    </row>
    <row r="416" spans="1:2">
      <c r="A416" s="74"/>
      <c r="B416" s="96"/>
    </row>
    <row r="417" spans="1:2">
      <c r="A417" s="74"/>
      <c r="B417" s="96"/>
    </row>
    <row r="418" spans="1:2">
      <c r="A418" s="74"/>
      <c r="B418" s="96"/>
    </row>
    <row r="419" spans="1:2">
      <c r="A419" s="74"/>
      <c r="B419" s="96"/>
    </row>
    <row r="420" spans="1:2">
      <c r="A420" s="74"/>
      <c r="B420" s="96"/>
    </row>
    <row r="421" spans="1:2">
      <c r="A421" s="74"/>
      <c r="B421" s="96"/>
    </row>
    <row r="422" spans="1:2">
      <c r="A422" s="74"/>
      <c r="B422" s="96"/>
    </row>
    <row r="423" spans="1:2">
      <c r="A423" s="74"/>
      <c r="B423" s="96"/>
    </row>
    <row r="424" spans="1:2">
      <c r="A424" s="74"/>
      <c r="B424" s="96"/>
    </row>
    <row r="425" spans="1:2">
      <c r="A425" s="74"/>
      <c r="B425" s="96"/>
    </row>
    <row r="426" spans="1:2">
      <c r="A426" s="74"/>
      <c r="B426" s="96"/>
    </row>
    <row r="427" spans="1:2">
      <c r="A427" s="74"/>
      <c r="B427" s="96"/>
    </row>
    <row r="428" spans="1:2">
      <c r="A428" s="74"/>
      <c r="B428" s="96"/>
    </row>
    <row r="429" spans="1:2">
      <c r="A429" s="74"/>
      <c r="B429" s="96"/>
    </row>
    <row r="430" spans="1:2">
      <c r="A430" s="74"/>
      <c r="B430" s="96"/>
    </row>
    <row r="431" spans="1:2">
      <c r="A431" s="74"/>
      <c r="B431" s="96"/>
    </row>
    <row r="432" spans="1:2">
      <c r="A432" s="74"/>
      <c r="B432" s="96"/>
    </row>
    <row r="433" spans="1:2">
      <c r="A433" s="74"/>
      <c r="B433" s="96"/>
    </row>
    <row r="434" spans="1:2">
      <c r="A434" s="74"/>
      <c r="B434" s="96"/>
    </row>
    <row r="435" spans="1:2">
      <c r="A435" s="74"/>
      <c r="B435" s="96"/>
    </row>
    <row r="436" spans="1:2">
      <c r="A436" s="74"/>
      <c r="B436" s="96"/>
    </row>
    <row r="437" spans="1:2">
      <c r="A437" s="74"/>
      <c r="B437" s="96"/>
    </row>
    <row r="438" spans="1:2">
      <c r="A438" s="74"/>
      <c r="B438" s="96"/>
    </row>
    <row r="439" spans="1:2">
      <c r="A439" s="74"/>
      <c r="B439" s="96"/>
    </row>
    <row r="440" spans="1:2">
      <c r="A440" s="74"/>
      <c r="B440" s="96"/>
    </row>
    <row r="441" spans="1:2">
      <c r="A441" s="74"/>
      <c r="B441" s="96"/>
    </row>
    <row r="442" spans="1:2">
      <c r="A442" s="74"/>
      <c r="B442" s="96"/>
    </row>
    <row r="443" spans="1:2">
      <c r="A443" s="74"/>
      <c r="B443" s="96"/>
    </row>
    <row r="444" spans="1:2">
      <c r="A444" s="74"/>
      <c r="B444" s="96"/>
    </row>
    <row r="445" spans="1:2">
      <c r="A445" s="74"/>
      <c r="B445" s="96"/>
    </row>
    <row r="446" spans="1:2">
      <c r="A446" s="74"/>
      <c r="B446" s="96"/>
    </row>
    <row r="447" spans="1:2">
      <c r="A447" s="74"/>
      <c r="B447" s="96"/>
    </row>
    <row r="448" spans="1:2">
      <c r="A448" s="74"/>
      <c r="B448" s="96"/>
    </row>
    <row r="449" spans="1:2">
      <c r="A449" s="74"/>
      <c r="B449" s="96"/>
    </row>
    <row r="450" spans="1:2">
      <c r="A450" s="74"/>
      <c r="B450" s="96"/>
    </row>
    <row r="451" spans="1:2">
      <c r="A451" s="74"/>
      <c r="B451" s="96"/>
    </row>
    <row r="452" spans="1:2">
      <c r="A452" s="74"/>
      <c r="B452" s="96"/>
    </row>
    <row r="453" spans="1:2">
      <c r="A453" s="74"/>
      <c r="B453" s="96"/>
    </row>
    <row r="454" spans="1:2">
      <c r="A454" s="74"/>
      <c r="B454" s="96"/>
    </row>
    <row r="455" spans="1:2">
      <c r="A455" s="74"/>
      <c r="B455" s="96"/>
    </row>
    <row r="456" spans="1:2">
      <c r="A456" s="74"/>
      <c r="B456" s="96"/>
    </row>
    <row r="457" spans="1:2">
      <c r="A457" s="74"/>
      <c r="B457" s="96"/>
    </row>
    <row r="458" spans="1:2">
      <c r="A458" s="74"/>
      <c r="B458" s="96"/>
    </row>
    <row r="459" spans="1:2">
      <c r="A459" s="74"/>
      <c r="B459" s="96"/>
    </row>
    <row r="460" spans="1:2">
      <c r="A460" s="74"/>
      <c r="B460" s="96"/>
    </row>
    <row r="461" spans="1:2">
      <c r="A461" s="74"/>
      <c r="B461" s="96"/>
    </row>
    <row r="462" spans="1:2">
      <c r="A462" s="74"/>
      <c r="B462" s="96"/>
    </row>
    <row r="463" spans="1:2">
      <c r="A463" s="74"/>
      <c r="B463" s="96"/>
    </row>
    <row r="464" spans="1:2">
      <c r="A464" s="74"/>
      <c r="B464" s="96"/>
    </row>
    <row r="465" spans="1:2">
      <c r="A465" s="74"/>
      <c r="B465" s="96"/>
    </row>
    <row r="466" spans="1:2">
      <c r="A466" s="74"/>
      <c r="B466" s="96"/>
    </row>
    <row r="467" spans="1:2">
      <c r="A467" s="74"/>
      <c r="B467" s="96"/>
    </row>
    <row r="468" spans="1:2">
      <c r="A468" s="74"/>
      <c r="B468" s="96"/>
    </row>
    <row r="469" spans="1:2">
      <c r="A469" s="74"/>
      <c r="B469" s="96"/>
    </row>
    <row r="470" spans="1:2">
      <c r="A470" s="74"/>
      <c r="B470" s="96"/>
    </row>
    <row r="471" spans="1:2">
      <c r="A471" s="74"/>
      <c r="B471" s="96"/>
    </row>
    <row r="472" spans="1:2">
      <c r="A472" s="74"/>
      <c r="B472" s="96"/>
    </row>
    <row r="473" spans="1:2">
      <c r="A473" s="74"/>
      <c r="B473" s="96"/>
    </row>
    <row r="474" spans="1:2">
      <c r="A474" s="74"/>
      <c r="B474" s="96"/>
    </row>
    <row r="475" spans="1:2">
      <c r="A475" s="74"/>
      <c r="B475" s="96"/>
    </row>
    <row r="476" spans="1:2">
      <c r="A476" s="74"/>
      <c r="B476" s="96"/>
    </row>
    <row r="477" spans="1:2">
      <c r="A477" s="74"/>
      <c r="B477" s="96"/>
    </row>
    <row r="478" spans="1:2">
      <c r="A478" s="74"/>
      <c r="B478" s="96"/>
    </row>
    <row r="479" spans="1:2">
      <c r="A479" s="74"/>
      <c r="B479" s="96"/>
    </row>
    <row r="480" spans="1:2">
      <c r="A480" s="74"/>
      <c r="B480" s="96"/>
    </row>
    <row r="481" spans="1:2">
      <c r="A481" s="74"/>
      <c r="B481" s="96"/>
    </row>
    <row r="482" spans="1:2">
      <c r="A482" s="74"/>
      <c r="B482" s="96"/>
    </row>
    <row r="483" spans="1:2">
      <c r="A483" s="74"/>
      <c r="B483" s="96"/>
    </row>
    <row r="484" spans="1:2">
      <c r="A484" s="74"/>
      <c r="B484" s="96"/>
    </row>
    <row r="485" spans="1:2">
      <c r="A485" s="74"/>
      <c r="B485" s="96"/>
    </row>
    <row r="486" spans="1:2">
      <c r="A486" s="74"/>
      <c r="B486" s="96"/>
    </row>
    <row r="487" spans="1:2">
      <c r="A487" s="74"/>
      <c r="B487" s="96"/>
    </row>
    <row r="488" spans="1:2">
      <c r="A488" s="74"/>
      <c r="B488" s="96"/>
    </row>
    <row r="489" spans="1:2">
      <c r="A489" s="74"/>
      <c r="B489" s="96"/>
    </row>
    <row r="490" spans="1:2">
      <c r="A490" s="74"/>
      <c r="B490" s="96"/>
    </row>
    <row r="491" spans="1:2">
      <c r="A491" s="74"/>
      <c r="B491" s="96"/>
    </row>
    <row r="492" spans="1:2">
      <c r="A492" s="74"/>
      <c r="B492" s="96"/>
    </row>
    <row r="493" spans="1:2">
      <c r="A493" s="74"/>
      <c r="B493" s="96"/>
    </row>
    <row r="494" spans="1:2">
      <c r="A494" s="74"/>
      <c r="B494" s="96"/>
    </row>
    <row r="495" spans="1:2">
      <c r="A495" s="74"/>
      <c r="B495" s="96"/>
    </row>
    <row r="496" spans="1:2">
      <c r="A496" s="74"/>
      <c r="B496" s="96"/>
    </row>
    <row r="497" spans="1:2">
      <c r="A497" s="74"/>
      <c r="B497" s="96"/>
    </row>
    <row r="498" spans="1:2">
      <c r="A498" s="74"/>
      <c r="B498" s="96"/>
    </row>
    <row r="499" spans="1:2">
      <c r="A499" s="74"/>
      <c r="B499" s="96"/>
    </row>
    <row r="500" spans="1:2">
      <c r="A500" s="74"/>
      <c r="B500" s="96"/>
    </row>
    <row r="501" spans="1:2">
      <c r="A501" s="74"/>
      <c r="B501" s="96"/>
    </row>
    <row r="502" spans="1:2">
      <c r="A502" s="74"/>
      <c r="B502" s="96"/>
    </row>
    <row r="503" spans="1:2">
      <c r="A503" s="74"/>
      <c r="B503" s="96"/>
    </row>
    <row r="504" spans="1:2">
      <c r="A504" s="74"/>
      <c r="B504" s="96"/>
    </row>
    <row r="505" spans="1:2">
      <c r="A505" s="74"/>
      <c r="B505" s="96"/>
    </row>
    <row r="506" spans="1:2">
      <c r="A506" s="74"/>
      <c r="B506" s="96"/>
    </row>
    <row r="507" spans="1:2">
      <c r="A507" s="74"/>
      <c r="B507" s="96"/>
    </row>
    <row r="508" spans="1:2">
      <c r="A508" s="74"/>
      <c r="B508" s="96"/>
    </row>
    <row r="509" spans="1:2">
      <c r="A509" s="74"/>
      <c r="B509" s="96"/>
    </row>
    <row r="510" spans="1:2">
      <c r="A510" s="74"/>
      <c r="B510" s="96"/>
    </row>
    <row r="511" spans="1:2">
      <c r="A511" s="74"/>
      <c r="B511" s="96"/>
    </row>
    <row r="512" spans="1:2">
      <c r="A512" s="74"/>
      <c r="B512" s="96"/>
    </row>
    <row r="513" spans="1:2">
      <c r="A513" s="74"/>
      <c r="B513" s="96"/>
    </row>
    <row r="514" spans="1:2">
      <c r="A514" s="74"/>
      <c r="B514" s="96"/>
    </row>
    <row r="515" spans="1:2">
      <c r="A515" s="74"/>
      <c r="B515" s="96"/>
    </row>
    <row r="516" spans="1:2">
      <c r="A516" s="74"/>
      <c r="B516" s="96"/>
    </row>
    <row r="517" spans="1:2">
      <c r="A517" s="74"/>
      <c r="B517" s="96"/>
    </row>
    <row r="518" spans="1:2">
      <c r="A518" s="74"/>
      <c r="B518" s="96"/>
    </row>
    <row r="519" spans="1:2">
      <c r="A519" s="74"/>
      <c r="B519" s="96"/>
    </row>
    <row r="520" spans="1:2">
      <c r="A520" s="74"/>
      <c r="B520" s="96"/>
    </row>
    <row r="521" spans="1:2">
      <c r="A521" s="74"/>
      <c r="B521" s="96"/>
    </row>
    <row r="522" spans="1:2">
      <c r="A522" s="74"/>
      <c r="B522" s="96"/>
    </row>
    <row r="523" spans="1:2">
      <c r="A523" s="74"/>
      <c r="B523" s="96"/>
    </row>
    <row r="524" spans="1:2">
      <c r="A524" s="74"/>
      <c r="B524" s="96"/>
    </row>
    <row r="525" spans="1:2">
      <c r="A525" s="74"/>
      <c r="B525" s="96"/>
    </row>
    <row r="526" spans="1:2">
      <c r="A526" s="74"/>
      <c r="B526" s="96"/>
    </row>
    <row r="527" spans="1:2">
      <c r="A527" s="74"/>
      <c r="B527" s="96"/>
    </row>
    <row r="528" spans="1:2">
      <c r="A528" s="74"/>
      <c r="B528" s="96"/>
    </row>
    <row r="529" spans="1:2">
      <c r="A529" s="74"/>
      <c r="B529" s="96"/>
    </row>
    <row r="530" spans="1:2">
      <c r="A530" s="74"/>
      <c r="B530" s="96"/>
    </row>
    <row r="531" spans="1:2">
      <c r="A531" s="74"/>
      <c r="B531" s="96"/>
    </row>
    <row r="532" spans="1:2">
      <c r="A532" s="74"/>
      <c r="B532" s="96"/>
    </row>
    <row r="533" spans="1:2">
      <c r="A533" s="74"/>
      <c r="B533" s="96"/>
    </row>
    <row r="534" spans="1:2">
      <c r="A534" s="74"/>
      <c r="B534" s="96"/>
    </row>
    <row r="535" spans="1:2">
      <c r="A535" s="74"/>
      <c r="B535" s="96"/>
    </row>
    <row r="536" spans="1:2">
      <c r="A536" s="74"/>
      <c r="B536" s="96"/>
    </row>
    <row r="537" spans="1:2">
      <c r="A537" s="74"/>
      <c r="B537" s="96"/>
    </row>
    <row r="538" spans="1:2">
      <c r="A538" s="74"/>
      <c r="B538" s="96"/>
    </row>
    <row r="539" spans="1:2">
      <c r="A539" s="74"/>
      <c r="B539" s="96"/>
    </row>
    <row r="540" spans="1:2">
      <c r="A540" s="74"/>
      <c r="B540" s="96"/>
    </row>
    <row r="541" spans="1:2">
      <c r="A541" s="74"/>
      <c r="B541" s="96"/>
    </row>
    <row r="542" spans="1:2">
      <c r="A542" s="74"/>
      <c r="B542" s="96"/>
    </row>
    <row r="543" spans="1:2">
      <c r="A543" s="74"/>
      <c r="B543" s="96"/>
    </row>
    <row r="544" spans="1:2">
      <c r="A544" s="74"/>
      <c r="B544" s="96"/>
    </row>
    <row r="545" spans="1:2">
      <c r="A545" s="74"/>
      <c r="B545" s="96"/>
    </row>
    <row r="546" spans="1:2">
      <c r="A546" s="74"/>
      <c r="B546" s="96"/>
    </row>
    <row r="547" spans="1:2">
      <c r="A547" s="74"/>
      <c r="B547" s="96"/>
    </row>
    <row r="548" spans="1:2">
      <c r="A548" s="74"/>
      <c r="B548" s="96"/>
    </row>
    <row r="549" spans="1:2">
      <c r="A549" s="74"/>
      <c r="B549" s="96"/>
    </row>
    <row r="550" spans="1:2">
      <c r="A550" s="74"/>
      <c r="B550" s="96"/>
    </row>
    <row r="551" spans="1:2">
      <c r="A551" s="74"/>
      <c r="B551" s="96"/>
    </row>
    <row r="552" spans="1:2">
      <c r="A552" s="74"/>
      <c r="B552" s="96"/>
    </row>
    <row r="553" spans="1:2">
      <c r="A553" s="74"/>
      <c r="B553" s="96"/>
    </row>
    <row r="554" spans="1:2">
      <c r="A554" s="74"/>
      <c r="B554" s="96"/>
    </row>
    <row r="555" spans="1:2">
      <c r="A555" s="74"/>
      <c r="B555" s="96"/>
    </row>
    <row r="556" spans="1:2">
      <c r="A556" s="74"/>
      <c r="B556" s="96"/>
    </row>
    <row r="557" spans="1:2">
      <c r="A557" s="74"/>
      <c r="B557" s="96"/>
    </row>
    <row r="558" spans="1:2">
      <c r="A558" s="74"/>
      <c r="B558" s="96"/>
    </row>
    <row r="559" spans="1:2">
      <c r="A559" s="74"/>
      <c r="B559" s="96"/>
    </row>
    <row r="560" spans="1:2">
      <c r="A560" s="74"/>
      <c r="B560" s="96"/>
    </row>
    <row r="561" spans="1:2">
      <c r="A561" s="74"/>
      <c r="B561" s="96"/>
    </row>
    <row r="562" spans="1:2">
      <c r="A562" s="74"/>
      <c r="B562" s="96"/>
    </row>
    <row r="563" spans="1:2">
      <c r="A563" s="74"/>
      <c r="B563" s="96"/>
    </row>
    <row r="564" spans="1:2">
      <c r="A564" s="74"/>
      <c r="B564" s="96"/>
    </row>
    <row r="565" spans="1:2">
      <c r="A565" s="74"/>
      <c r="B565" s="96"/>
    </row>
    <row r="566" spans="1:2">
      <c r="A566" s="74"/>
      <c r="B566" s="96"/>
    </row>
    <row r="567" spans="1:2">
      <c r="A567" s="74"/>
      <c r="B567" s="96"/>
    </row>
    <row r="568" spans="1:2">
      <c r="A568" s="74"/>
      <c r="B568" s="96"/>
    </row>
    <row r="569" spans="1:2">
      <c r="A569" s="74"/>
      <c r="B569" s="96"/>
    </row>
    <row r="570" spans="1:2">
      <c r="A570" s="74"/>
      <c r="B570" s="96"/>
    </row>
    <row r="571" spans="1:2">
      <c r="A571" s="74"/>
      <c r="B571" s="96"/>
    </row>
    <row r="572" spans="1:2">
      <c r="A572" s="74"/>
      <c r="B572" s="96"/>
    </row>
    <row r="573" spans="1:2">
      <c r="A573" s="74"/>
      <c r="B573" s="96"/>
    </row>
    <row r="574" spans="1:2">
      <c r="A574" s="74"/>
      <c r="B574" s="96"/>
    </row>
    <row r="575" spans="1:2">
      <c r="A575" s="74"/>
      <c r="B575" s="96"/>
    </row>
    <row r="576" spans="1:2">
      <c r="A576" s="74"/>
      <c r="B576" s="96"/>
    </row>
    <row r="577" spans="1:2">
      <c r="A577" s="74"/>
      <c r="B577" s="96"/>
    </row>
    <row r="578" spans="1:2">
      <c r="A578" s="74"/>
      <c r="B578" s="96"/>
    </row>
    <row r="579" spans="1:2">
      <c r="A579" s="74"/>
      <c r="B579" s="96"/>
    </row>
    <row r="580" spans="1:2">
      <c r="A580" s="74"/>
      <c r="B580" s="96"/>
    </row>
    <row r="581" spans="1:2">
      <c r="A581" s="74"/>
      <c r="B581" s="96"/>
    </row>
    <row r="582" spans="1:2">
      <c r="A582" s="74"/>
      <c r="B582" s="96"/>
    </row>
    <row r="583" spans="1:2">
      <c r="A583" s="74"/>
      <c r="B583" s="96"/>
    </row>
    <row r="584" spans="1:2">
      <c r="A584" s="74"/>
      <c r="B584" s="96"/>
    </row>
    <row r="585" spans="1:2">
      <c r="A585" s="74"/>
      <c r="B585" s="96"/>
    </row>
    <row r="586" spans="1:2">
      <c r="A586" s="74"/>
      <c r="B586" s="96"/>
    </row>
    <row r="587" spans="1:2">
      <c r="A587" s="74"/>
      <c r="B587" s="96"/>
    </row>
    <row r="588" spans="1:2">
      <c r="A588" s="74"/>
      <c r="B588" s="96"/>
    </row>
    <row r="589" spans="1:2">
      <c r="A589" s="74"/>
      <c r="B589" s="96"/>
    </row>
    <row r="590" spans="1:2">
      <c r="A590" s="74"/>
      <c r="B590" s="96"/>
    </row>
    <row r="591" spans="1:2">
      <c r="A591" s="74"/>
      <c r="B591" s="96"/>
    </row>
    <row r="592" spans="1:2">
      <c r="A592" s="74"/>
      <c r="B592" s="96"/>
    </row>
    <row r="593" spans="1:2">
      <c r="A593" s="74"/>
      <c r="B593" s="96"/>
    </row>
    <row r="594" spans="1:2">
      <c r="A594" s="74"/>
      <c r="B594" s="96"/>
    </row>
    <row r="595" spans="1:2">
      <c r="A595" s="74"/>
      <c r="B595" s="96"/>
    </row>
    <row r="596" spans="1:2">
      <c r="A596" s="74"/>
      <c r="B596" s="96"/>
    </row>
    <row r="597" spans="1:2">
      <c r="A597" s="74"/>
      <c r="B597" s="96"/>
    </row>
    <row r="598" spans="1:2">
      <c r="A598" s="74"/>
      <c r="B598" s="96"/>
    </row>
    <row r="599" spans="1:2">
      <c r="A599" s="74"/>
      <c r="B599" s="96"/>
    </row>
    <row r="600" spans="1:2">
      <c r="A600" s="74"/>
      <c r="B600" s="96"/>
    </row>
    <row r="601" spans="1:2">
      <c r="A601" s="74"/>
      <c r="B601" s="96"/>
    </row>
    <row r="602" spans="1:2">
      <c r="A602" s="74"/>
      <c r="B602" s="96"/>
    </row>
    <row r="603" spans="1:2">
      <c r="A603" s="74"/>
      <c r="B603" s="96"/>
    </row>
    <row r="604" spans="1:2">
      <c r="A604" s="74"/>
      <c r="B604" s="96"/>
    </row>
    <row r="605" spans="1:2">
      <c r="A605" s="74"/>
      <c r="B605" s="96"/>
    </row>
    <row r="606" spans="1:2">
      <c r="A606" s="74"/>
      <c r="B606" s="96"/>
    </row>
    <row r="607" spans="1:2">
      <c r="A607" s="74"/>
      <c r="B607" s="96"/>
    </row>
    <row r="608" spans="1:2">
      <c r="A608" s="74"/>
      <c r="B608" s="96"/>
    </row>
    <row r="609" spans="1:2">
      <c r="A609" s="74"/>
      <c r="B609" s="96"/>
    </row>
    <row r="610" spans="1:2">
      <c r="A610" s="74"/>
      <c r="B610" s="96"/>
    </row>
    <row r="611" spans="1:2">
      <c r="A611" s="74"/>
      <c r="B611" s="96"/>
    </row>
    <row r="612" spans="1:2">
      <c r="A612" s="74"/>
      <c r="B612" s="96"/>
    </row>
    <row r="613" spans="1:2">
      <c r="A613" s="74"/>
      <c r="B613" s="96"/>
    </row>
    <row r="614" spans="1:2">
      <c r="A614" s="74"/>
      <c r="B614" s="96"/>
    </row>
    <row r="615" spans="1:2">
      <c r="A615" s="74"/>
      <c r="B615" s="96"/>
    </row>
    <row r="616" spans="1:2">
      <c r="A616" s="74"/>
      <c r="B616" s="96"/>
    </row>
    <row r="617" spans="1:2">
      <c r="A617" s="74"/>
      <c r="B617" s="96"/>
    </row>
    <row r="618" spans="1:2">
      <c r="A618" s="74"/>
      <c r="B618" s="96"/>
    </row>
    <row r="619" spans="1:2">
      <c r="A619" s="74"/>
      <c r="B619" s="96"/>
    </row>
    <row r="620" spans="1:2">
      <c r="A620" s="74"/>
      <c r="B620" s="96"/>
    </row>
    <row r="621" spans="1:2">
      <c r="A621" s="74"/>
      <c r="B621" s="96"/>
    </row>
    <row r="622" spans="1:2">
      <c r="A622" s="74"/>
      <c r="B622" s="96"/>
    </row>
    <row r="623" spans="1:2">
      <c r="A623" s="74"/>
      <c r="B623" s="96"/>
    </row>
    <row r="624" spans="1:2">
      <c r="A624" s="74"/>
      <c r="B624" s="96"/>
    </row>
    <row r="625" spans="1:2">
      <c r="A625" s="74"/>
      <c r="B625" s="96"/>
    </row>
    <row r="626" spans="1:2">
      <c r="A626" s="74"/>
      <c r="B626" s="96"/>
    </row>
    <row r="627" spans="1:2">
      <c r="A627" s="74"/>
      <c r="B627" s="96"/>
    </row>
    <row r="628" spans="1:2">
      <c r="A628" s="74"/>
      <c r="B628" s="96"/>
    </row>
    <row r="629" spans="1:2">
      <c r="A629" s="74"/>
      <c r="B629" s="96"/>
    </row>
    <row r="630" spans="1:2">
      <c r="A630" s="74"/>
      <c r="B630" s="96"/>
    </row>
    <row r="631" spans="1:2">
      <c r="A631" s="74"/>
      <c r="B631" s="96"/>
    </row>
    <row r="632" spans="1:2">
      <c r="A632" s="74"/>
      <c r="B632" s="96"/>
    </row>
    <row r="633" spans="1:2">
      <c r="A633" s="74"/>
      <c r="B633" s="96"/>
    </row>
    <row r="634" spans="1:2">
      <c r="A634" s="74"/>
      <c r="B634" s="96"/>
    </row>
    <row r="635" spans="1:2">
      <c r="A635" s="74"/>
      <c r="B635" s="96"/>
    </row>
    <row r="636" spans="1:2">
      <c r="A636" s="74"/>
      <c r="B636" s="96"/>
    </row>
    <row r="637" spans="1:2">
      <c r="A637" s="74"/>
      <c r="B637" s="96"/>
    </row>
    <row r="638" spans="1:2">
      <c r="A638" s="74"/>
      <c r="B638" s="96"/>
    </row>
    <row r="639" spans="1:2">
      <c r="A639" s="74"/>
      <c r="B639" s="96"/>
    </row>
    <row r="640" spans="1:2">
      <c r="A640" s="74"/>
      <c r="B640" s="96"/>
    </row>
    <row r="641" spans="1:2">
      <c r="A641" s="74"/>
      <c r="B641" s="96"/>
    </row>
    <row r="642" spans="1:2">
      <c r="A642" s="74"/>
      <c r="B642" s="96"/>
    </row>
    <row r="643" spans="1:2">
      <c r="A643" s="74"/>
      <c r="B643" s="96"/>
    </row>
    <row r="644" spans="1:2">
      <c r="A644" s="74"/>
      <c r="B644" s="96"/>
    </row>
    <row r="645" spans="1:2">
      <c r="A645" s="74"/>
      <c r="B645" s="96"/>
    </row>
    <row r="646" spans="1:2">
      <c r="A646" s="74"/>
      <c r="B646" s="96"/>
    </row>
    <row r="647" spans="1:2">
      <c r="A647" s="74"/>
      <c r="B647" s="96"/>
    </row>
    <row r="648" spans="1:2">
      <c r="A648" s="74"/>
      <c r="B648" s="96"/>
    </row>
    <row r="649" spans="1:2">
      <c r="A649" s="74"/>
      <c r="B649" s="96"/>
    </row>
    <row r="650" spans="1:2">
      <c r="A650" s="74"/>
      <c r="B650" s="96"/>
    </row>
    <row r="651" spans="1:2">
      <c r="A651" s="74"/>
      <c r="B651" s="96"/>
    </row>
    <row r="652" spans="1:2">
      <c r="A652" s="74"/>
      <c r="B652" s="96"/>
    </row>
    <row r="653" spans="1:2">
      <c r="A653" s="74"/>
      <c r="B653" s="96"/>
    </row>
    <row r="654" spans="1:2">
      <c r="A654" s="74"/>
      <c r="B654" s="96"/>
    </row>
    <row r="655" spans="1:2">
      <c r="A655" s="74"/>
      <c r="B655" s="96"/>
    </row>
    <row r="656" spans="1:2">
      <c r="A656" s="74"/>
      <c r="B656" s="96"/>
    </row>
    <row r="657" spans="1:2">
      <c r="A657" s="74"/>
      <c r="B657" s="96"/>
    </row>
    <row r="658" spans="1:2">
      <c r="A658" s="74"/>
      <c r="B658" s="96"/>
    </row>
    <row r="659" spans="1:2">
      <c r="A659" s="74"/>
      <c r="B659" s="96"/>
    </row>
    <row r="660" spans="1:2">
      <c r="A660" s="74"/>
      <c r="B660" s="96"/>
    </row>
    <row r="661" spans="1:2">
      <c r="A661" s="74"/>
      <c r="B661" s="96"/>
    </row>
    <row r="662" spans="1:2">
      <c r="A662" s="74"/>
      <c r="B662" s="96"/>
    </row>
    <row r="663" spans="1:2">
      <c r="A663" s="74"/>
      <c r="B663" s="96"/>
    </row>
    <row r="664" spans="1:2">
      <c r="A664" s="74"/>
      <c r="B664" s="96"/>
    </row>
    <row r="665" spans="1:2">
      <c r="A665" s="74"/>
      <c r="B665" s="96"/>
    </row>
    <row r="666" spans="1:2">
      <c r="A666" s="74"/>
      <c r="B666" s="96"/>
    </row>
    <row r="667" spans="1:2">
      <c r="A667" s="74"/>
      <c r="B667" s="96"/>
    </row>
    <row r="668" spans="1:2">
      <c r="A668" s="74"/>
      <c r="B668" s="96"/>
    </row>
    <row r="669" spans="1:2">
      <c r="A669" s="74"/>
      <c r="B669" s="96"/>
    </row>
    <row r="670" spans="1:2">
      <c r="A670" s="74"/>
      <c r="B670" s="96"/>
    </row>
    <row r="671" spans="1:2">
      <c r="A671" s="74"/>
      <c r="B671" s="96"/>
    </row>
    <row r="672" spans="1:2">
      <c r="A672" s="74"/>
      <c r="B672" s="96"/>
    </row>
    <row r="673" spans="1:2">
      <c r="A673" s="74"/>
      <c r="B673" s="96"/>
    </row>
    <row r="674" spans="1:2">
      <c r="A674" s="74"/>
      <c r="B674" s="96"/>
    </row>
    <row r="675" spans="1:2">
      <c r="A675" s="74"/>
      <c r="B675" s="96"/>
    </row>
    <row r="676" spans="1:2">
      <c r="A676" s="74"/>
      <c r="B676" s="96"/>
    </row>
    <row r="677" spans="1:2">
      <c r="A677" s="74"/>
      <c r="B677" s="96"/>
    </row>
    <row r="678" spans="1:2">
      <c r="A678" s="74"/>
      <c r="B678" s="96"/>
    </row>
    <row r="679" spans="1:2">
      <c r="A679" s="74"/>
      <c r="B679" s="96"/>
    </row>
    <row r="680" spans="1:2">
      <c r="A680" s="74"/>
      <c r="B680" s="96"/>
    </row>
    <row r="681" spans="1:2">
      <c r="A681" s="74"/>
      <c r="B681" s="96"/>
    </row>
    <row r="682" spans="1:2">
      <c r="A682" s="74"/>
      <c r="B682" s="96"/>
    </row>
    <row r="683" spans="1:2">
      <c r="A683" s="74"/>
      <c r="B683" s="96"/>
    </row>
    <row r="684" spans="1:2">
      <c r="A684" s="74"/>
      <c r="B684" s="96"/>
    </row>
    <row r="685" spans="1:2">
      <c r="A685" s="74"/>
      <c r="B685" s="96"/>
    </row>
    <row r="686" spans="1:2">
      <c r="A686" s="74"/>
      <c r="B686" s="96"/>
    </row>
    <row r="687" spans="1:2">
      <c r="A687" s="74"/>
      <c r="B687" s="96"/>
    </row>
    <row r="688" spans="1:2">
      <c r="A688" s="74"/>
      <c r="B688" s="96"/>
    </row>
    <row r="689" spans="1:2">
      <c r="A689" s="74"/>
      <c r="B689" s="96"/>
    </row>
    <row r="690" spans="1:2">
      <c r="A690" s="74"/>
      <c r="B690" s="96"/>
    </row>
    <row r="691" spans="1:2">
      <c r="A691" s="74"/>
      <c r="B691" s="96"/>
    </row>
    <row r="692" spans="1:2">
      <c r="A692" s="74"/>
      <c r="B692" s="96"/>
    </row>
    <row r="693" spans="1:2">
      <c r="A693" s="74"/>
      <c r="B693" s="96"/>
    </row>
    <row r="694" spans="1:2">
      <c r="A694" s="74"/>
      <c r="B694" s="96"/>
    </row>
    <row r="695" spans="1:2">
      <c r="A695" s="74"/>
      <c r="B695" s="96"/>
    </row>
    <row r="696" spans="1:2">
      <c r="A696" s="74"/>
      <c r="B696" s="96"/>
    </row>
    <row r="697" spans="1:2">
      <c r="A697" s="74"/>
      <c r="B697" s="96"/>
    </row>
    <row r="698" spans="1:2">
      <c r="A698" s="74"/>
      <c r="B698" s="96"/>
    </row>
  </sheetData>
  <mergeCells count="1">
    <mergeCell ref="A2:B2"/>
  </mergeCells>
  <printOptions horizontalCentered="1"/>
  <pageMargins left="0.349956258075444" right="0.349956258075444" top="0.629782348167239" bottom="0.590203972313348" header="0.12012386885215" footer="0.279826113558191"/>
  <pageSetup paperSize="9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目录</vt:lpstr>
      <vt:lpstr>表一 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 </vt:lpstr>
      <vt:lpstr>表十一</vt:lpstr>
      <vt:lpstr>表十二</vt:lpstr>
      <vt:lpstr>表十三</vt:lpstr>
      <vt:lpstr>表十四</vt:lpstr>
      <vt:lpstr>表十五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创编</dc:creator>
  <cp:lastModifiedBy>Administrator</cp:lastModifiedBy>
  <cp:revision>1</cp:revision>
  <dcterms:created xsi:type="dcterms:W3CDTF">2014-05-30T07:06:00Z</dcterms:created>
  <cp:lastPrinted>2017-12-29T02:09:00Z</cp:lastPrinted>
  <dcterms:modified xsi:type="dcterms:W3CDTF">2021-03-19T00:55:31Z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AD5E78CDEE3D42488123CED3909B8355</vt:lpwstr>
  </property>
</Properties>
</file>