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52" firstSheet="1" activeTab="1"/>
  </bookViews>
  <sheets>
    <sheet name="封面" sheetId="1" r:id="rId1"/>
    <sheet name="表1-部门收支总表" sheetId="3" r:id="rId2"/>
    <sheet name="表2-收入预算总表" sheetId="4" r:id="rId3"/>
    <sheet name="表3-支出预算汇总表" sheetId="45" r:id="rId4"/>
    <sheet name="财政拨款收支总表" sheetId="49" r:id="rId5"/>
    <sheet name="表4-支出预算分类总表" sheetId="7" r:id="rId6"/>
    <sheet name="表5-基本支出预算明细表—工资福利支出" sheetId="9" r:id="rId7"/>
    <sheet name="表6-基本支出预算明细表—商品和服务支出" sheetId="11" r:id="rId8"/>
    <sheet name="表7-基本支出预算明细表—对个人和家庭的补助" sheetId="13" r:id="rId9"/>
    <sheet name="表8-政府性基金拨款支出情况表" sheetId="46" r:id="rId10"/>
    <sheet name="表9-“三公”经费" sheetId="44" r:id="rId11"/>
  </sheets>
  <definedNames>
    <definedName name="a">#REF!</definedName>
    <definedName name="A0">#REF!</definedName>
    <definedName name="maocuhui">#REF!</definedName>
    <definedName name="_xlnm.Print_Area" localSheetId="1">'表1-部门收支总表'!$A$1:$H$36</definedName>
    <definedName name="_xlnm.Print_Area" localSheetId="3">'表3-支出预算汇总表'!$A$1:$O$7</definedName>
    <definedName name="_xlnm.Print_Area">#REF!</definedName>
    <definedName name="_xlnm.Print_Titles" localSheetId="1">'表1-部门收支总表'!$1:$5</definedName>
    <definedName name="_xlnm.Print_Titles" localSheetId="2">'表2-收入预算总表'!$1:$6</definedName>
    <definedName name="_xlnm.Print_Titles" localSheetId="3">'表3-支出预算汇总表'!$1:$6</definedName>
    <definedName name="_xlnm.Print_Titles" localSheetId="5">'表4-支出预算分类总表'!$1:$6</definedName>
    <definedName name="_xlnm.Print_Titles" localSheetId="6">'表5-基本支出预算明细表—工资福利支出'!$1:$6</definedName>
    <definedName name="_xlnm.Print_Titles" localSheetId="7">'表6-基本支出预算明细表—商品和服务支出'!$1:$6</definedName>
    <definedName name="_xlnm.Print_Titles" localSheetId="8">'表7-基本支出预算明细表—对个人和家庭的补助'!$1:$6</definedName>
    <definedName name="_xlnm.Print_Titles" localSheetId="9">'表8-政府性基金拨款支出情况表'!$1:$6</definedName>
    <definedName name="_xlnm.Print_Titles" hidden="1">#N/A</definedName>
    <definedName name="Sheet1" localSheetId="10">#REF!</definedName>
    <definedName name="Sheet1">#REF!</definedName>
    <definedName name="地区名称">#REF!</definedName>
    <definedName name="加快国际恐怖">#REF!</definedName>
  </definedNames>
  <calcPr calcId="144525"/>
</workbook>
</file>

<file path=xl/sharedStrings.xml><?xml version="1.0" encoding="utf-8"?>
<sst xmlns="http://schemas.openxmlformats.org/spreadsheetml/2006/main" count="376" uniqueCount="257">
  <si>
    <t>汨罗市2018年部门预算公开明细表</t>
  </si>
  <si>
    <t>部门编码：</t>
  </si>
  <si>
    <t xml:space="preserve"> </t>
  </si>
  <si>
    <t>103001</t>
  </si>
  <si>
    <t>部门名称：</t>
  </si>
  <si>
    <t>汩罗市人民政府办公室</t>
  </si>
  <si>
    <t>单位负责人：</t>
  </si>
  <si>
    <t>刘  勇</t>
  </si>
  <si>
    <t>财务负责人：</t>
  </si>
  <si>
    <t>周晓军</t>
  </si>
  <si>
    <t>填报人：</t>
  </si>
  <si>
    <t>朱海霞</t>
  </si>
  <si>
    <t xml:space="preserve">                                                      </t>
  </si>
  <si>
    <t>预算01表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</si>
  <si>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</si>
  <si>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</si>
  <si>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</si>
  <si>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</si>
  <si>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</si>
  <si>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</si>
  <si>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</si>
  <si>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</si>
  <si>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</si>
  <si>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</si>
  <si>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</si>
  <si>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</si>
  <si>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</si>
  <si>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</si>
  <si>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</si>
  <si>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</si>
  <si>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</si>
  <si>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</si>
  <si>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</si>
  <si>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</si>
  <si>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</si>
  <si>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</si>
  <si>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</si>
  <si>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</si>
  <si>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</si>
  <si>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</si>
  <si>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</si>
  <si>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</si>
  <si>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</si>
  <si>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</si>
  <si>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</si>
  <si>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</si>
  <si>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</si>
  <si>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</si>
  <si>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</si>
  <si>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</si>
  <si>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</si>
  <si>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</si>
  <si>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</si>
  <si>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</si>
  <si>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</si>
  <si>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</si>
  <si>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</si>
  <si>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</si>
  <si>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</si>
  <si>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</si>
  <si>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</si>
  <si>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</si>
  <si>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</si>
  <si>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</si>
  <si>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</si>
  <si>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</si>
  <si>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</si>
  <si>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</si>
  <si>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</si>
  <si>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</si>
  <si>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</si>
  <si>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</si>
  <si>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</si>
  <si>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</si>
  <si>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</si>
  <si>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</si>
  <si>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</si>
  <si>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</si>
  <si>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</si>
  <si>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</si>
  <si>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</si>
  <si>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</si>
  <si>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</si>
  <si>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</si>
  <si>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</si>
  <si>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</si>
  <si>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</si>
  <si>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</si>
  <si>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</si>
  <si>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</si>
  <si>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</si>
  <si>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</si>
  <si>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</si>
  <si>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</si>
  <si>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</si>
  <si>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</si>
  <si>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</si>
  <si>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</si>
  <si>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</si>
  <si>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</si>
  <si>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</si>
  <si>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</si>
  <si>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</si>
  <si>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</si>
  <si>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</si>
  <si>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</si>
  <si>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</si>
  <si>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</si>
  <si>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</si>
  <si>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</si>
  <si>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</si>
  <si>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</si>
  <si>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</si>
  <si>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</si>
  <si>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</si>
  <si>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</si>
  <si>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</si>
  <si>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汨罗市人民政府办公室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</si>
  <si>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</si>
  <si>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</si>
  <si>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</si>
  <si>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</si>
  <si>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</si>
  <si>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</si>
  <si>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103</t>
  </si>
  <si>
    <t>汨罗市人民政府办公室本级</t>
  </si>
  <si>
    <t>行动运行（政府办公厅（室）及相关机构事务）</t>
  </si>
  <si>
    <t>2018年财政拨款收支总表</t>
  </si>
  <si>
    <t>单位名称：汨罗市人民政府办公室</t>
  </si>
  <si>
    <t>收            入</t>
  </si>
  <si>
    <t>支             出</t>
  </si>
  <si>
    <t>项      目</t>
  </si>
  <si>
    <t>预算数</t>
  </si>
  <si>
    <t>项目(按功能分类)</t>
  </si>
  <si>
    <t>一般公共预算</t>
  </si>
  <si>
    <t>政府性基金预算</t>
  </si>
  <si>
    <t>一、本年收入</t>
  </si>
  <si>
    <t>一、本年支出</t>
  </si>
  <si>
    <t>(一)、一般公共预算拨款</t>
  </si>
  <si>
    <t>(一)、一般公共服务支出</t>
  </si>
  <si>
    <t xml:space="preserve">   经费拨款</t>
  </si>
  <si>
    <t>(二)、外交支出</t>
  </si>
  <si>
    <t xml:space="preserve">   纳入预算管理的非税收入拨款</t>
  </si>
  <si>
    <t>(三)、国防支出</t>
  </si>
  <si>
    <t xml:space="preserve">   罚没收入拨款</t>
  </si>
  <si>
    <t>(四)、公共安全支出</t>
  </si>
  <si>
    <t>(二)政府性基金预算拨款</t>
  </si>
  <si>
    <t>(五)、教育支出</t>
  </si>
  <si>
    <t>(六)、科学技术支出</t>
  </si>
  <si>
    <t>(七)、文化体育与传媒支出</t>
  </si>
  <si>
    <t>二、上年结转</t>
  </si>
  <si>
    <t>(八)、社会保障和就业支出</t>
  </si>
  <si>
    <t>(九)、医疗卫生与计划生育支出</t>
  </si>
  <si>
    <t>(二)、政府性基金预算拨款</t>
  </si>
  <si>
    <t>(十)、节能环保支出</t>
  </si>
  <si>
    <t>(十一)、城乡社区支出</t>
  </si>
  <si>
    <t>(十二)、农林水支出</t>
  </si>
  <si>
    <t>(十三)、交通运输支出</t>
  </si>
  <si>
    <t>(十四)、资源勘探信息等支出</t>
  </si>
  <si>
    <t>(十五)、商业服务业等支出</t>
  </si>
  <si>
    <t>(十六)、金融支出</t>
  </si>
  <si>
    <t>(十七)、援助其他地区支出</t>
  </si>
  <si>
    <t>(十八)、国土海洋气象等支出</t>
  </si>
  <si>
    <t>(十九)、住房保障支出</t>
  </si>
  <si>
    <t>(二十)、粮油物资储备支出</t>
  </si>
  <si>
    <t>二、结转下年</t>
  </si>
  <si>
    <t>预算04表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</si>
  <si>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</si>
  <si>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</si>
  <si>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</si>
  <si>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</si>
  <si>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</si>
  <si>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</si>
  <si>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</si>
  <si>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</si>
  <si>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</si>
  <si>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</si>
  <si>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</si>
  <si>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</si>
  <si>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</si>
  <si>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</si>
  <si>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</si>
  <si>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</si>
  <si>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</si>
  <si>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</si>
  <si>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</si>
  <si>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行政运行（政府办公厅（室）及相关机构事务）</t>
  </si>
  <si>
    <t>预算05表</t>
  </si>
  <si>
    <t>一般公共预算基本支出情况表</t>
  </si>
  <si>
    <t>单位：元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</si>
  <si>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</si>
  <si>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</si>
  <si>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</si>
  <si>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</si>
  <si>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</si>
  <si>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</si>
  <si>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</si>
  <si>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</si>
  <si>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</si>
  <si>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</si>
  <si>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</si>
  <si>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</si>
  <si>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</si>
  <si>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</si>
  <si>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</si>
  <si>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</si>
  <si>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</si>
  <si>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</si>
  <si>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行政运行（政府办公厅（室）
及相关机构事务）</t>
  </si>
  <si>
    <t>.</t>
  </si>
  <si>
    <t>预算06表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</si>
  <si>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</si>
  <si>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</si>
  <si>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</si>
  <si>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</si>
  <si>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</si>
  <si>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</si>
  <si>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</si>
  <si>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</si>
  <si>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</si>
  <si>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</si>
  <si>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</si>
  <si>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</si>
  <si>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</si>
  <si>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</si>
  <si>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</si>
  <si>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</si>
  <si>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</si>
  <si>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</si>
  <si>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预算07表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</si>
  <si>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</si>
  <si>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</si>
  <si>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</si>
  <si>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</si>
  <si>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</si>
  <si>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</si>
  <si>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</si>
  <si>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</si>
  <si>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</si>
  <si>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</si>
  <si>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</si>
  <si>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预算08表</t>
  </si>
  <si>
    <t>政府性基金预算支出情况表</t>
  </si>
  <si>
    <t>事业单位经营支出</t>
  </si>
  <si>
    <t>无</t>
  </si>
  <si>
    <t>预算09表</t>
  </si>
  <si>
    <t>2018年“三公”经费预算情况表</t>
  </si>
  <si>
    <t>填报单位：汨罗市人民政府办公室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</si>
  <si>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</si>
  <si>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</si>
  <si>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</si>
  <si>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</si>
  <si>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</si>
  <si>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</si>
  <si>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公务用车纳入公务用车管理服务中心管理</t>
  </si>
  <si>
    <t>其中：（1）公务用车运行维护费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</si>
  <si>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>（2）公务用车购置</t>
    </r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</si>
</sst>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76" formatCode="#,##0.00_);[Red]\(#,##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* #,##0;* \-#,##0;* &quot;-&quot;;@"/>
    <numFmt numFmtId="41" formatCode="_ * #,##0_ ;_ * \-#,##0_ ;_ * &quot;-&quot;_ ;_ @_ "/>
    <numFmt numFmtId="178" formatCode="* #,##0.00;* \-#,##0.00;* &quot;&quot;??;@"/>
    <numFmt numFmtId="179" formatCode="#,##0.00_ "/>
    <numFmt numFmtId="180" formatCode="0.00_ "/>
  </numFmts>
  <fonts count="57">
    <font>
      <sz val="9"/>
      <name val="宋体"/>
      <charset val="134"/>
    </font>
    <font>
      <sz val="12"/>
      <name val="宋体"/>
      <charset val="134"/>
    </font>
    <font>
      <sz val="12"/>
      <name val="楷体_GB2312"/>
      <charset val="134"/>
    </font>
    <font>
      <sz val="10"/>
      <name val="宋体"/>
      <charset val="134"/>
    </font>
    <font>
      <sz val="18"/>
      <name val="黑体"/>
      <charset val="134"/>
    </font>
    <font>
      <sz val="12"/>
      <name val="华文中宋"/>
      <charset val="134"/>
    </font>
    <font>
      <b/>
      <sz val="14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sz val="14"/>
      <name val="宋体"/>
      <charset val="134"/>
    </font>
    <font>
      <b/>
      <sz val="10"/>
      <name val="黑体"/>
      <charset val="134"/>
    </font>
    <font>
      <b/>
      <sz val="36"/>
      <name val="宋体"/>
      <charset val="134"/>
    </font>
    <font>
      <b/>
      <sz val="15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rgb="FF9C0006"/>
      <name val="宋体"/>
      <charset val="0"/>
      <scheme val="minor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b/>
      <sz val="10"/>
      <name val="Arial"/>
      <charset val="134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sz val="12"/>
      <name val="Arial"/>
      <charset val="134"/>
    </font>
    <font>
      <sz val="11"/>
      <color indexed="62"/>
      <name val="宋体"/>
      <charset val="134"/>
    </font>
    <font>
      <sz val="10"/>
      <name val="Arial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51">
    <xf numFmtId="0" fontId="0" fillId="0" borderId="0"/>
    <xf numFmtId="42" fontId="19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4" borderId="27" applyNumberFormat="0" applyAlignment="0" applyProtection="0">
      <alignment vertical="center"/>
    </xf>
    <xf numFmtId="0" fontId="31" fillId="19" borderId="29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177" fontId="27" fillId="0" borderId="0" applyFont="0" applyFill="0" applyBorder="0" applyAlignment="0" applyProtection="0"/>
    <xf numFmtId="0" fontId="22" fillId="21" borderId="0" applyNumberFormat="0" applyBorder="0" applyAlignment="0" applyProtection="0">
      <alignment vertical="center"/>
    </xf>
    <xf numFmtId="0" fontId="33" fillId="4" borderId="31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9" fillId="31" borderId="34" applyNumberFormat="0" applyFont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33" applyNumberFormat="0" applyFill="0" applyAlignment="0" applyProtection="0">
      <alignment vertical="center"/>
    </xf>
    <xf numFmtId="0" fontId="35" fillId="0" borderId="33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8" fillId="0" borderId="36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2" fillId="34" borderId="38" applyNumberFormat="0" applyAlignment="0" applyProtection="0">
      <alignment vertical="center"/>
    </xf>
    <xf numFmtId="0" fontId="43" fillId="34" borderId="29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4" fillId="28" borderId="32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41" fillId="0" borderId="37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5" fillId="0" borderId="40" applyNumberFormat="0" applyFill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1" fillId="4" borderId="27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3" fillId="4" borderId="31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1" fillId="0" borderId="0"/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" fillId="0" borderId="0"/>
    <xf numFmtId="0" fontId="48" fillId="0" borderId="0" applyNumberFormat="0" applyFill="0" applyBorder="0" applyAlignment="0" applyProtection="0"/>
    <xf numFmtId="0" fontId="50" fillId="0" borderId="0"/>
    <xf numFmtId="0" fontId="23" fillId="5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51" fillId="0" borderId="41" applyNumberFormat="0" applyFill="0" applyAlignment="0" applyProtection="0">
      <alignment vertical="center"/>
    </xf>
    <xf numFmtId="0" fontId="51" fillId="0" borderId="41" applyNumberFormat="0" applyFill="0" applyAlignment="0" applyProtection="0">
      <alignment vertical="center"/>
    </xf>
    <xf numFmtId="0" fontId="52" fillId="0" borderId="42" applyNumberFormat="0" applyFill="0" applyAlignment="0" applyProtection="0">
      <alignment vertical="center"/>
    </xf>
    <xf numFmtId="0" fontId="52" fillId="0" borderId="42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1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50" fillId="0" borderId="0"/>
    <xf numFmtId="0" fontId="1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0" borderId="30" applyNumberFormat="0" applyFill="0" applyAlignment="0" applyProtection="0">
      <alignment vertical="center"/>
    </xf>
    <xf numFmtId="0" fontId="9" fillId="0" borderId="30" applyNumberFormat="0" applyFill="0" applyAlignment="0" applyProtection="0">
      <alignment vertical="center"/>
    </xf>
    <xf numFmtId="0" fontId="55" fillId="54" borderId="43" applyNumberFormat="0" applyAlignment="0" applyProtection="0">
      <alignment vertical="center"/>
    </xf>
    <xf numFmtId="0" fontId="55" fillId="54" borderId="43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5" fillId="0" borderId="40" applyNumberFormat="0" applyFill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9" fillId="29" borderId="31" applyNumberFormat="0" applyAlignment="0" applyProtection="0">
      <alignment vertical="center"/>
    </xf>
    <xf numFmtId="0" fontId="49" fillId="29" borderId="31" applyNumberFormat="0" applyAlignment="0" applyProtection="0">
      <alignment vertical="center"/>
    </xf>
    <xf numFmtId="0" fontId="50" fillId="0" borderId="0"/>
    <xf numFmtId="0" fontId="1" fillId="38" borderId="39" applyNumberFormat="0" applyFont="0" applyAlignment="0" applyProtection="0">
      <alignment vertical="center"/>
    </xf>
    <xf numFmtId="0" fontId="1" fillId="38" borderId="39" applyNumberFormat="0" applyFont="0" applyAlignment="0" applyProtection="0">
      <alignment vertical="center"/>
    </xf>
  </cellStyleXfs>
  <cellXfs count="207">
    <xf numFmtId="0" fontId="0" fillId="0" borderId="0" xfId="0"/>
    <xf numFmtId="0" fontId="1" fillId="0" borderId="0" xfId="121" applyFill="1"/>
    <xf numFmtId="0" fontId="2" fillId="0" borderId="0" xfId="121" applyFont="1" applyFill="1"/>
    <xf numFmtId="0" fontId="1" fillId="0" borderId="0" xfId="121"/>
    <xf numFmtId="0" fontId="1" fillId="0" borderId="0" xfId="121" applyAlignment="1">
      <alignment horizontal="center"/>
    </xf>
    <xf numFmtId="0" fontId="3" fillId="0" borderId="0" xfId="7" applyNumberFormat="1" applyFont="1" applyFill="1" applyAlignment="1">
      <alignment horizontal="right" vertical="center"/>
    </xf>
    <xf numFmtId="0" fontId="4" fillId="0" borderId="0" xfId="121" applyFont="1" applyFill="1" applyAlignment="1">
      <alignment horizontal="center" vertical="center"/>
    </xf>
    <xf numFmtId="0" fontId="2" fillId="0" borderId="1" xfId="121" applyFont="1" applyFill="1" applyBorder="1" applyAlignment="1">
      <alignment vertical="center"/>
    </xf>
    <xf numFmtId="0" fontId="2" fillId="0" borderId="0" xfId="121" applyFont="1" applyFill="1" applyAlignment="1">
      <alignment horizontal="center"/>
    </xf>
    <xf numFmtId="0" fontId="2" fillId="0" borderId="0" xfId="121" applyFont="1" applyFill="1" applyAlignment="1">
      <alignment horizontal="right" vertical="center"/>
    </xf>
    <xf numFmtId="0" fontId="0" fillId="0" borderId="2" xfId="121" applyFont="1" applyFill="1" applyBorder="1" applyAlignment="1">
      <alignment horizontal="center" vertical="center"/>
    </xf>
    <xf numFmtId="0" fontId="0" fillId="0" borderId="3" xfId="121" applyFont="1" applyFill="1" applyBorder="1" applyAlignment="1">
      <alignment horizontal="center" vertical="center"/>
    </xf>
    <xf numFmtId="0" fontId="0" fillId="0" borderId="4" xfId="121" applyFont="1" applyFill="1" applyBorder="1" applyAlignment="1">
      <alignment horizontal="center" vertical="center"/>
    </xf>
    <xf numFmtId="0" fontId="0" fillId="0" borderId="5" xfId="121" applyFont="1" applyBorder="1" applyAlignment="1">
      <alignment horizontal="center" vertical="center"/>
    </xf>
    <xf numFmtId="0" fontId="0" fillId="0" borderId="6" xfId="121" applyFont="1" applyFill="1" applyBorder="1" applyAlignment="1">
      <alignment horizontal="center" vertical="center"/>
    </xf>
    <xf numFmtId="0" fontId="1" fillId="0" borderId="7" xfId="121" applyBorder="1"/>
    <xf numFmtId="0" fontId="0" fillId="0" borderId="5" xfId="121" applyFont="1" applyBorder="1" applyAlignment="1">
      <alignment vertical="center"/>
    </xf>
    <xf numFmtId="0" fontId="5" fillId="0" borderId="0" xfId="121" applyFont="1"/>
    <xf numFmtId="0" fontId="0" fillId="0" borderId="7" xfId="121" applyFont="1" applyBorder="1" applyAlignment="1">
      <alignment horizontal="center" vertical="center"/>
    </xf>
    <xf numFmtId="0" fontId="0" fillId="0" borderId="8" xfId="121" applyFont="1" applyBorder="1" applyAlignment="1">
      <alignment vertical="center"/>
    </xf>
    <xf numFmtId="0" fontId="0" fillId="0" borderId="9" xfId="121" applyFont="1" applyFill="1" applyBorder="1" applyAlignment="1">
      <alignment horizontal="center" vertical="center"/>
    </xf>
    <xf numFmtId="0" fontId="1" fillId="0" borderId="7" xfId="121" applyFont="1" applyBorder="1"/>
    <xf numFmtId="0" fontId="0" fillId="0" borderId="8" xfId="121" applyFont="1" applyBorder="1" applyAlignment="1">
      <alignment horizontal="left" vertical="center" wrapText="1"/>
    </xf>
    <xf numFmtId="0" fontId="0" fillId="0" borderId="9" xfId="121" applyFont="1" applyBorder="1" applyAlignment="1">
      <alignment horizontal="center" vertical="center"/>
    </xf>
    <xf numFmtId="0" fontId="0" fillId="0" borderId="10" xfId="121" applyFont="1" applyBorder="1" applyAlignment="1">
      <alignment horizontal="left" vertical="center" wrapText="1"/>
    </xf>
    <xf numFmtId="0" fontId="0" fillId="0" borderId="11" xfId="121" applyFont="1" applyBorder="1" applyAlignment="1">
      <alignment horizontal="center" vertical="center"/>
    </xf>
    <xf numFmtId="0" fontId="1" fillId="0" borderId="12" xfId="121" applyBorder="1"/>
    <xf numFmtId="0" fontId="3" fillId="0" borderId="0" xfId="120" applyFont="1" applyFill="1" applyBorder="1" applyAlignment="1">
      <alignment horizontal="left" vertical="center"/>
    </xf>
    <xf numFmtId="0" fontId="0" fillId="2" borderId="0" xfId="0" applyFill="1"/>
    <xf numFmtId="0" fontId="0" fillId="0" borderId="0" xfId="0" applyFill="1"/>
    <xf numFmtId="0" fontId="3" fillId="0" borderId="0" xfId="7" applyNumberFormat="1" applyFont="1" applyFill="1" applyAlignment="1">
      <alignment horizontal="center" vertical="center" wrapText="1"/>
    </xf>
    <xf numFmtId="0" fontId="6" fillId="0" borderId="0" xfId="7" applyNumberFormat="1" applyFont="1" applyFill="1" applyAlignment="1" applyProtection="1">
      <alignment horizontal="center" vertical="center" wrapText="1"/>
    </xf>
    <xf numFmtId="49" fontId="3" fillId="0" borderId="0" xfId="7" applyNumberFormat="1" applyFont="1" applyFill="1" applyAlignment="1">
      <alignment vertical="center"/>
    </xf>
    <xf numFmtId="0" fontId="3" fillId="0" borderId="6" xfId="7" applyNumberFormat="1" applyFont="1" applyFill="1" applyBorder="1" applyAlignment="1" applyProtection="1">
      <alignment horizontal="center" vertical="center"/>
    </xf>
    <xf numFmtId="0" fontId="3" fillId="0" borderId="13" xfId="7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3" fillId="0" borderId="14" xfId="7" applyNumberFormat="1" applyFont="1" applyFill="1" applyBorder="1" applyAlignment="1">
      <alignment horizontal="center" vertical="center" wrapText="1"/>
    </xf>
    <xf numFmtId="0" fontId="3" fillId="0" borderId="6" xfId="7" applyNumberFormat="1" applyFont="1" applyFill="1" applyBorder="1" applyAlignment="1" applyProtection="1">
      <alignment horizontal="center" vertical="center" wrapText="1"/>
    </xf>
    <xf numFmtId="0" fontId="3" fillId="0" borderId="15" xfId="7" applyNumberFormat="1" applyFont="1" applyFill="1" applyBorder="1" applyAlignment="1">
      <alignment horizontal="center" vertical="center" wrapText="1"/>
    </xf>
    <xf numFmtId="0" fontId="3" fillId="0" borderId="16" xfId="7" applyNumberFormat="1" applyFont="1" applyFill="1" applyBorder="1" applyAlignment="1" applyProtection="1">
      <alignment horizontal="center" vertical="center" wrapText="1"/>
    </xf>
    <xf numFmtId="0" fontId="3" fillId="2" borderId="6" xfId="7" applyNumberFormat="1" applyFont="1" applyFill="1" applyBorder="1" applyAlignment="1">
      <alignment horizontal="center" vertical="center" wrapText="1"/>
    </xf>
    <xf numFmtId="49" fontId="3" fillId="2" borderId="6" xfId="7" applyNumberFormat="1" applyFont="1" applyFill="1" applyBorder="1" applyAlignment="1">
      <alignment horizontal="center" vertical="center" wrapText="1"/>
    </xf>
    <xf numFmtId="178" fontId="3" fillId="0" borderId="6" xfId="7" applyNumberFormat="1" applyFont="1" applyFill="1" applyBorder="1" applyAlignment="1">
      <alignment horizontal="center" vertical="center"/>
    </xf>
    <xf numFmtId="0" fontId="0" fillId="0" borderId="6" xfId="0" applyBorder="1"/>
    <xf numFmtId="49" fontId="3" fillId="0" borderId="6" xfId="7" applyNumberFormat="1" applyFont="1" applyFill="1" applyBorder="1" applyAlignment="1">
      <alignment horizontal="center" vertical="center"/>
    </xf>
    <xf numFmtId="0" fontId="3" fillId="0" borderId="6" xfId="7" applyNumberFormat="1" applyFont="1" applyFill="1" applyBorder="1" applyAlignment="1">
      <alignment horizontal="left" vertical="center" wrapText="1"/>
    </xf>
    <xf numFmtId="0" fontId="0" fillId="0" borderId="0" xfId="7" applyNumberFormat="1" applyFont="1" applyFill="1" applyAlignment="1">
      <alignment vertical="center"/>
    </xf>
    <xf numFmtId="178" fontId="3" fillId="0" borderId="0" xfId="7" applyNumberFormat="1" applyFont="1" applyFill="1" applyAlignment="1">
      <alignment horizontal="center" vertical="center"/>
    </xf>
    <xf numFmtId="178" fontId="3" fillId="0" borderId="0" xfId="7" applyNumberFormat="1" applyFont="1" applyFill="1" applyAlignment="1">
      <alignment vertical="center"/>
    </xf>
    <xf numFmtId="178" fontId="3" fillId="0" borderId="16" xfId="7" applyNumberFormat="1" applyFont="1" applyFill="1" applyBorder="1" applyAlignment="1" applyProtection="1">
      <alignment horizontal="center" vertical="center" wrapText="1"/>
    </xf>
    <xf numFmtId="178" fontId="3" fillId="0" borderId="17" xfId="7" applyNumberFormat="1" applyFont="1" applyFill="1" applyBorder="1" applyAlignment="1" applyProtection="1">
      <alignment horizontal="center" vertical="center" wrapText="1"/>
    </xf>
    <xf numFmtId="178" fontId="3" fillId="0" borderId="6" xfId="7" applyNumberFormat="1" applyFont="1" applyFill="1" applyBorder="1" applyAlignment="1" applyProtection="1">
      <alignment horizontal="center" vertical="center" wrapText="1"/>
    </xf>
    <xf numFmtId="176" fontId="3" fillId="2" borderId="6" xfId="7" applyNumberFormat="1" applyFont="1" applyFill="1" applyBorder="1" applyAlignment="1">
      <alignment horizontal="center" vertical="center" wrapText="1"/>
    </xf>
    <xf numFmtId="0" fontId="3" fillId="0" borderId="0" xfId="7" applyNumberFormat="1" applyFont="1" applyFill="1" applyAlignment="1">
      <alignment vertical="center"/>
    </xf>
    <xf numFmtId="0" fontId="3" fillId="0" borderId="18" xfId="7" applyNumberFormat="1" applyFont="1" applyFill="1" applyBorder="1" applyAlignment="1" applyProtection="1">
      <alignment horizontal="right" vertical="center"/>
    </xf>
    <xf numFmtId="0" fontId="3" fillId="0" borderId="15" xfId="7" applyNumberFormat="1" applyFont="1" applyFill="1" applyBorder="1" applyAlignment="1" applyProtection="1">
      <alignment horizontal="center" vertical="center" wrapText="1"/>
    </xf>
    <xf numFmtId="0" fontId="0" fillId="0" borderId="16" xfId="7" applyNumberFormat="1" applyFont="1" applyFill="1" applyBorder="1" applyAlignment="1">
      <alignment horizontal="center" vertical="center" wrapText="1"/>
    </xf>
    <xf numFmtId="0" fontId="0" fillId="0" borderId="6" xfId="7" applyNumberFormat="1" applyFont="1" applyFill="1" applyBorder="1" applyAlignment="1">
      <alignment horizontal="center" vertical="center" wrapText="1"/>
    </xf>
    <xf numFmtId="0" fontId="0" fillId="2" borderId="0" xfId="7" applyNumberFormat="1" applyFont="1" applyFill="1" applyAlignment="1">
      <alignment vertical="center"/>
    </xf>
    <xf numFmtId="0" fontId="0" fillId="0" borderId="6" xfId="7" applyNumberFormat="1" applyFont="1" applyFill="1" applyBorder="1" applyAlignment="1">
      <alignment vertical="center"/>
    </xf>
    <xf numFmtId="0" fontId="0" fillId="0" borderId="6" xfId="7" applyNumberFormat="1" applyFont="1" applyFill="1" applyBorder="1" applyAlignment="1">
      <alignment horizontal="centerContinuous" vertical="center"/>
    </xf>
    <xf numFmtId="0" fontId="3" fillId="0" borderId="0" xfId="7" applyNumberFormat="1" applyFont="1" applyAlignment="1">
      <alignment horizontal="right" vertical="center" wrapText="1"/>
    </xf>
    <xf numFmtId="0" fontId="3" fillId="0" borderId="0" xfId="7" applyNumberFormat="1" applyFont="1" applyFill="1" applyAlignment="1">
      <alignment horizontal="left" vertical="center" wrapText="1"/>
    </xf>
    <xf numFmtId="0" fontId="3" fillId="0" borderId="0" xfId="7" applyNumberFormat="1" applyFont="1" applyAlignment="1">
      <alignment horizontal="left" vertical="center" wrapText="1"/>
    </xf>
    <xf numFmtId="0" fontId="3" fillId="0" borderId="0" xfId="7" applyNumberFormat="1" applyFont="1" applyAlignment="1">
      <alignment horizontal="center" vertical="center" wrapText="1"/>
    </xf>
    <xf numFmtId="0" fontId="3" fillId="2" borderId="6" xfId="7" applyNumberFormat="1" applyFont="1" applyFill="1" applyBorder="1" applyAlignment="1" applyProtection="1">
      <alignment horizontal="center" vertical="center" wrapText="1"/>
    </xf>
    <xf numFmtId="0" fontId="0" fillId="0" borderId="6" xfId="7" applyNumberFormat="1" applyFont="1" applyFill="1" applyBorder="1" applyAlignment="1" applyProtection="1">
      <alignment horizontal="center" vertical="center" wrapText="1"/>
    </xf>
    <xf numFmtId="0" fontId="3" fillId="2" borderId="15" xfId="7" applyNumberFormat="1" applyFont="1" applyFill="1" applyBorder="1" applyAlignment="1" applyProtection="1">
      <alignment horizontal="center" vertical="center" wrapText="1"/>
    </xf>
    <xf numFmtId="0" fontId="0" fillId="2" borderId="6" xfId="7" applyNumberFormat="1" applyFont="1" applyFill="1" applyBorder="1" applyAlignment="1">
      <alignment horizontal="center" vertical="center" wrapText="1"/>
    </xf>
    <xf numFmtId="0" fontId="3" fillId="0" borderId="6" xfId="7" applyNumberFormat="1" applyFont="1" applyFill="1" applyBorder="1" applyAlignment="1">
      <alignment horizontal="center" vertical="center" wrapText="1"/>
    </xf>
    <xf numFmtId="49" fontId="3" fillId="0" borderId="6" xfId="7" applyNumberFormat="1" applyFont="1" applyFill="1" applyBorder="1" applyAlignment="1">
      <alignment horizontal="center" vertical="center" wrapText="1"/>
    </xf>
    <xf numFmtId="176" fontId="3" fillId="0" borderId="6" xfId="7" applyNumberFormat="1" applyFont="1" applyFill="1" applyBorder="1" applyAlignment="1">
      <alignment horizontal="center" vertical="center" wrapText="1"/>
    </xf>
    <xf numFmtId="0" fontId="3" fillId="0" borderId="6" xfId="7" applyNumberFormat="1" applyFont="1" applyFill="1" applyBorder="1" applyAlignment="1">
      <alignment horizontal="centerContinuous" vertical="center"/>
    </xf>
    <xf numFmtId="0" fontId="3" fillId="2" borderId="6" xfId="7" applyNumberFormat="1" applyFont="1" applyFill="1" applyBorder="1" applyAlignment="1">
      <alignment horizontal="centerContinuous" vertical="center"/>
    </xf>
    <xf numFmtId="0" fontId="3" fillId="0" borderId="6" xfId="7" applyNumberFormat="1" applyFont="1" applyBorder="1" applyAlignment="1">
      <alignment horizontal="centerContinuous" vertical="center"/>
    </xf>
    <xf numFmtId="0" fontId="3" fillId="0" borderId="0" xfId="7" applyNumberFormat="1" applyFont="1" applyAlignment="1">
      <alignment horizontal="centerContinuous" vertical="center"/>
    </xf>
    <xf numFmtId="0" fontId="3" fillId="0" borderId="0" xfId="7" applyNumberFormat="1" applyFont="1" applyFill="1" applyAlignment="1">
      <alignment horizontal="centerContinuous" vertical="center"/>
    </xf>
    <xf numFmtId="0" fontId="0" fillId="0" borderId="0" xfId="7" applyNumberFormat="1" applyFont="1" applyAlignment="1">
      <alignment vertical="center"/>
    </xf>
    <xf numFmtId="0" fontId="3" fillId="0" borderId="0" xfId="7" applyNumberFormat="1" applyFont="1" applyFill="1" applyAlignment="1" applyProtection="1">
      <alignment horizontal="right" vertical="center" wrapText="1"/>
    </xf>
    <xf numFmtId="0" fontId="3" fillId="0" borderId="18" xfId="7" applyNumberFormat="1" applyFont="1" applyFill="1" applyBorder="1" applyAlignment="1" applyProtection="1"/>
    <xf numFmtId="0" fontId="0" fillId="2" borderId="6" xfId="7" applyNumberFormat="1" applyFont="1" applyFill="1" applyBorder="1" applyAlignment="1" applyProtection="1">
      <alignment horizontal="center" vertical="center" wrapText="1"/>
    </xf>
    <xf numFmtId="0" fontId="0" fillId="0" borderId="13" xfId="7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 wrapText="1"/>
    </xf>
    <xf numFmtId="0" fontId="0" fillId="0" borderId="6" xfId="0" applyNumberFormat="1" applyFill="1" applyBorder="1" applyAlignment="1">
      <alignment horizontal="center" vertical="center" wrapText="1"/>
    </xf>
    <xf numFmtId="0" fontId="0" fillId="2" borderId="9" xfId="7" applyNumberFormat="1" applyFont="1" applyFill="1" applyBorder="1" applyAlignment="1" applyProtection="1">
      <alignment horizontal="center" vertical="center" wrapText="1"/>
    </xf>
    <xf numFmtId="0" fontId="0" fillId="2" borderId="17" xfId="7" applyNumberFormat="1" applyFont="1" applyFill="1" applyBorder="1" applyAlignment="1" applyProtection="1">
      <alignment horizontal="center" vertical="center" wrapText="1"/>
    </xf>
    <xf numFmtId="0" fontId="0" fillId="2" borderId="16" xfId="7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Alignment="1" applyProtection="1">
      <alignment horizontal="center" vertical="center" wrapText="1"/>
    </xf>
    <xf numFmtId="0" fontId="3" fillId="0" borderId="18" xfId="7" applyNumberFormat="1" applyFont="1" applyFill="1" applyBorder="1" applyAlignment="1" applyProtection="1">
      <alignment horizontal="center" vertical="center"/>
    </xf>
    <xf numFmtId="4" fontId="0" fillId="0" borderId="6" xfId="0" applyNumberFormat="1" applyFill="1" applyBorder="1" applyAlignment="1">
      <alignment horizontal="center" vertical="center" wrapText="1"/>
    </xf>
    <xf numFmtId="176" fontId="3" fillId="0" borderId="0" xfId="7" applyNumberFormat="1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3" fillId="0" borderId="0" xfId="7" applyNumberFormat="1" applyFont="1" applyFill="1" applyAlignment="1">
      <alignment horizontal="right" vertical="center" wrapText="1"/>
    </xf>
    <xf numFmtId="0" fontId="0" fillId="0" borderId="6" xfId="0" applyNumberFormat="1" applyFill="1" applyBorder="1"/>
    <xf numFmtId="49" fontId="0" fillId="0" borderId="6" xfId="0" applyNumberFormat="1" applyFill="1" applyBorder="1"/>
    <xf numFmtId="176" fontId="0" fillId="0" borderId="6" xfId="0" applyNumberFormat="1" applyFill="1" applyBorder="1"/>
    <xf numFmtId="0" fontId="0" fillId="0" borderId="6" xfId="0" applyNumberFormat="1" applyFont="1" applyFill="1" applyBorder="1" applyAlignment="1">
      <alignment wrapText="1"/>
    </xf>
    <xf numFmtId="9" fontId="3" fillId="0" borderId="0" xfId="7" applyNumberFormat="1" applyFont="1" applyFill="1" applyAlignment="1">
      <alignment horizontal="center" vertical="center" wrapText="1"/>
    </xf>
    <xf numFmtId="9" fontId="3" fillId="0" borderId="0" xfId="7" applyNumberFormat="1" applyFont="1" applyFill="1" applyAlignment="1">
      <alignment horizontal="left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Border="1" applyAlignment="1" applyProtection="1">
      <alignment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9" xfId="7" applyNumberFormat="1" applyFont="1" applyFill="1" applyBorder="1" applyAlignment="1">
      <alignment horizontal="center" vertical="center" wrapText="1"/>
    </xf>
    <xf numFmtId="0" fontId="0" fillId="0" borderId="6" xfId="7" applyNumberFormat="1" applyFont="1" applyFill="1" applyBorder="1" applyAlignment="1" applyProtection="1">
      <alignment vertical="center" wrapText="1"/>
    </xf>
    <xf numFmtId="0" fontId="3" fillId="0" borderId="0" xfId="7" applyNumberFormat="1" applyFont="1" applyFill="1" applyBorder="1" applyAlignment="1">
      <alignment horizontal="centerContinuous" vertical="center"/>
    </xf>
    <xf numFmtId="0" fontId="3" fillId="0" borderId="14" xfId="7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3" fillId="0" borderId="20" xfId="7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0" fontId="3" fillId="0" borderId="6" xfId="7" applyNumberFormat="1" applyFont="1" applyFill="1" applyBorder="1" applyAlignment="1">
      <alignment horizontal="left" vertical="center"/>
    </xf>
    <xf numFmtId="49" fontId="3" fillId="0" borderId="0" xfId="7" applyNumberFormat="1" applyFont="1" applyFill="1" applyAlignment="1">
      <alignment horizontal="center" vertical="center"/>
    </xf>
    <xf numFmtId="0" fontId="3" fillId="0" borderId="0" xfId="7" applyNumberFormat="1" applyFont="1" applyFill="1" applyAlignment="1">
      <alignment horizontal="left" vertical="center"/>
    </xf>
    <xf numFmtId="0" fontId="0" fillId="0" borderId="0" xfId="7" applyNumberFormat="1" applyFont="1" applyFill="1" applyAlignment="1">
      <alignment horizontal="centerContinuous" vertical="center"/>
    </xf>
    <xf numFmtId="0" fontId="3" fillId="0" borderId="0" xfId="7" applyNumberFormat="1" applyFont="1" applyFill="1" applyAlignment="1">
      <alignment horizontal="right"/>
    </xf>
    <xf numFmtId="0" fontId="0" fillId="0" borderId="14" xfId="7" applyNumberFormat="1" applyFont="1" applyFill="1" applyBorder="1" applyAlignment="1">
      <alignment horizontal="center" vertical="center" wrapText="1"/>
    </xf>
    <xf numFmtId="0" fontId="3" fillId="0" borderId="19" xfId="7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vertical="center" wrapText="1"/>
    </xf>
    <xf numFmtId="176" fontId="11" fillId="0" borderId="25" xfId="0" applyNumberFormat="1" applyFont="1" applyFill="1" applyBorder="1" applyAlignment="1">
      <alignment horizontal="center" vertical="center"/>
    </xf>
    <xf numFmtId="179" fontId="8" fillId="0" borderId="25" xfId="0" applyNumberFormat="1" applyFont="1" applyFill="1" applyBorder="1" applyAlignment="1">
      <alignment horizontal="center" vertical="center" wrapText="1"/>
    </xf>
    <xf numFmtId="180" fontId="8" fillId="0" borderId="25" xfId="0" applyNumberFormat="1" applyFont="1" applyFill="1" applyBorder="1" applyAlignment="1" applyProtection="1">
      <alignment vertical="center" wrapText="1"/>
      <protection locked="0"/>
    </xf>
    <xf numFmtId="4" fontId="8" fillId="0" borderId="25" xfId="0" applyNumberFormat="1" applyFont="1" applyFill="1" applyBorder="1" applyAlignment="1" applyProtection="1">
      <alignment vertical="center" wrapText="1"/>
      <protection locked="0"/>
    </xf>
    <xf numFmtId="176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25" xfId="0" applyNumberFormat="1" applyFont="1" applyFill="1" applyBorder="1" applyAlignment="1" applyProtection="1">
      <alignment horizontal="left" vertical="center" wrapText="1"/>
      <protection locked="0"/>
    </xf>
    <xf numFmtId="179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25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 applyProtection="1">
      <alignment vertical="center" wrapText="1"/>
      <protection locked="0"/>
    </xf>
    <xf numFmtId="179" fontId="9" fillId="0" borderId="25" xfId="0" applyNumberFormat="1" applyFont="1" applyFill="1" applyBorder="1" applyAlignment="1">
      <alignment horizontal="center" vertical="center" wrapText="1"/>
    </xf>
    <xf numFmtId="179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ill="1" applyBorder="1"/>
    <xf numFmtId="0" fontId="6" fillId="0" borderId="0" xfId="7" applyNumberFormat="1" applyFont="1" applyFill="1" applyAlignment="1" applyProtection="1">
      <alignment horizontal="center" vertical="center"/>
    </xf>
    <xf numFmtId="0" fontId="3" fillId="0" borderId="0" xfId="7" applyNumberFormat="1" applyFont="1" applyFill="1" applyAlignment="1">
      <alignment horizontal="centerContinuous" vertical="center" wrapText="1"/>
    </xf>
    <xf numFmtId="0" fontId="3" fillId="0" borderId="18" xfId="7" applyNumberFormat="1" applyFont="1" applyFill="1" applyBorder="1" applyAlignment="1">
      <alignment horizontal="left" vertical="center" wrapText="1"/>
    </xf>
    <xf numFmtId="0" fontId="0" fillId="0" borderId="15" xfId="7" applyNumberFormat="1" applyFont="1" applyFill="1" applyBorder="1" applyAlignment="1" applyProtection="1">
      <alignment horizontal="center" vertical="center" wrapText="1"/>
    </xf>
    <xf numFmtId="0" fontId="0" fillId="0" borderId="16" xfId="7" applyNumberFormat="1" applyFont="1" applyFill="1" applyBorder="1" applyAlignment="1" applyProtection="1">
      <alignment horizontal="center" vertical="center" wrapText="1"/>
    </xf>
    <xf numFmtId="0" fontId="0" fillId="0" borderId="13" xfId="7" applyNumberFormat="1" applyFont="1" applyFill="1" applyBorder="1" applyAlignment="1">
      <alignment horizontal="center" vertical="center" wrapText="1"/>
    </xf>
    <xf numFmtId="0" fontId="3" fillId="0" borderId="16" xfId="7" applyNumberFormat="1" applyFont="1" applyFill="1" applyBorder="1" applyAlignment="1">
      <alignment horizontal="center" vertical="center" wrapText="1"/>
    </xf>
    <xf numFmtId="176" fontId="3" fillId="0" borderId="16" xfId="7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0" xfId="7" applyNumberFormat="1" applyFont="1" applyFill="1" applyAlignment="1">
      <alignment horizontal="center" vertical="center"/>
    </xf>
    <xf numFmtId="0" fontId="3" fillId="0" borderId="13" xfId="7" applyNumberFormat="1" applyFont="1" applyFill="1" applyBorder="1" applyAlignment="1">
      <alignment horizontal="center" vertical="center" wrapText="1"/>
    </xf>
    <xf numFmtId="0" fontId="3" fillId="0" borderId="19" xfId="7" applyNumberFormat="1" applyFont="1" applyFill="1" applyBorder="1" applyAlignment="1">
      <alignment horizontal="center" vertical="center" wrapText="1"/>
    </xf>
    <xf numFmtId="0" fontId="3" fillId="0" borderId="6" xfId="7" applyNumberFormat="1" applyFont="1" applyFill="1" applyBorder="1" applyAlignment="1">
      <alignment horizontal="center" vertical="center"/>
    </xf>
    <xf numFmtId="0" fontId="3" fillId="0" borderId="18" xfId="7" applyNumberFormat="1" applyFont="1" applyFill="1" applyBorder="1" applyAlignment="1" applyProtection="1">
      <alignment horizontal="right" wrapText="1"/>
    </xf>
    <xf numFmtId="4" fontId="3" fillId="0" borderId="6" xfId="7" applyNumberFormat="1" applyFont="1" applyFill="1" applyBorder="1" applyAlignment="1">
      <alignment horizontal="center" vertical="center" wrapText="1"/>
    </xf>
    <xf numFmtId="0" fontId="11" fillId="2" borderId="0" xfId="0" applyNumberFormat="1" applyFont="1" applyFill="1" applyAlignment="1" applyProtection="1">
      <alignment vertical="center"/>
    </xf>
    <xf numFmtId="0" fontId="12" fillId="2" borderId="0" xfId="0" applyNumberFormat="1" applyFont="1" applyFill="1" applyProtection="1"/>
    <xf numFmtId="0" fontId="11" fillId="2" borderId="0" xfId="0" applyNumberFormat="1" applyFont="1" applyFill="1" applyAlignment="1" applyProtection="1">
      <alignment horizontal="right" vertical="center"/>
    </xf>
    <xf numFmtId="0" fontId="13" fillId="2" borderId="0" xfId="0" applyNumberFormat="1" applyFont="1" applyFill="1" applyAlignment="1" applyProtection="1">
      <alignment horizontal="centerContinuous" vertical="center"/>
    </xf>
    <xf numFmtId="0" fontId="12" fillId="2" borderId="0" xfId="0" applyNumberFormat="1" applyFont="1" applyFill="1" applyAlignment="1" applyProtection="1">
      <alignment horizontal="centerContinuous" vertical="center"/>
    </xf>
    <xf numFmtId="0" fontId="11" fillId="2" borderId="18" xfId="0" applyNumberFormat="1" applyFont="1" applyFill="1" applyBorder="1" applyAlignment="1" applyProtection="1">
      <alignment vertical="center"/>
    </xf>
    <xf numFmtId="0" fontId="11" fillId="2" borderId="0" xfId="0" applyNumberFormat="1" applyFont="1" applyFill="1" applyAlignment="1" applyProtection="1">
      <alignment horizontal="right"/>
    </xf>
    <xf numFmtId="0" fontId="11" fillId="0" borderId="6" xfId="0" applyNumberFormat="1" applyFont="1" applyFill="1" applyBorder="1" applyAlignment="1" applyProtection="1">
      <alignment horizontal="centerContinuous" vertical="center"/>
    </xf>
    <xf numFmtId="0" fontId="12" fillId="0" borderId="6" xfId="0" applyNumberFormat="1" applyFont="1" applyFill="1" applyBorder="1" applyAlignment="1" applyProtection="1">
      <alignment horizontal="centerContinuous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vertical="center"/>
    </xf>
    <xf numFmtId="0" fontId="11" fillId="0" borderId="13" xfId="0" applyNumberFormat="1" applyFont="1" applyFill="1" applyBorder="1" applyAlignment="1" applyProtection="1">
      <alignment vertical="center"/>
    </xf>
    <xf numFmtId="0" fontId="11" fillId="0" borderId="14" xfId="0" applyNumberFormat="1" applyFont="1" applyFill="1" applyBorder="1" applyAlignment="1" applyProtection="1">
      <alignment vertical="center"/>
    </xf>
    <xf numFmtId="176" fontId="11" fillId="0" borderId="9" xfId="0" applyNumberFormat="1" applyFont="1" applyFill="1" applyBorder="1" applyAlignment="1" applyProtection="1">
      <alignment horizontal="center" vertical="center" wrapText="1"/>
    </xf>
    <xf numFmtId="4" fontId="11" fillId="0" borderId="25" xfId="0" applyNumberFormat="1" applyFont="1" applyFill="1" applyBorder="1" applyAlignment="1" applyProtection="1">
      <alignment horizontal="center" vertical="center" wrapText="1"/>
    </xf>
    <xf numFmtId="176" fontId="11" fillId="0" borderId="6" xfId="0" applyNumberFormat="1" applyFont="1" applyFill="1" applyBorder="1" applyAlignment="1" applyProtection="1">
      <alignment horizontal="center" vertical="center" wrapText="1"/>
    </xf>
    <xf numFmtId="176" fontId="11" fillId="0" borderId="25" xfId="0" applyNumberFormat="1" applyFont="1" applyFill="1" applyBorder="1" applyAlignment="1" applyProtection="1">
      <alignment horizontal="center" vertical="center" wrapText="1"/>
    </xf>
    <xf numFmtId="176" fontId="11" fillId="0" borderId="16" xfId="0" applyNumberFormat="1" applyFont="1" applyFill="1" applyBorder="1" applyAlignment="1" applyProtection="1">
      <alignment horizontal="center" vertical="center" wrapText="1"/>
    </xf>
    <xf numFmtId="176" fontId="11" fillId="0" borderId="17" xfId="0" applyNumberFormat="1" applyFont="1" applyFill="1" applyBorder="1" applyAlignment="1" applyProtection="1">
      <alignment horizontal="center" vertical="center" wrapText="1"/>
    </xf>
    <xf numFmtId="176" fontId="11" fillId="0" borderId="25" xfId="0" applyNumberFormat="1" applyFont="1" applyFill="1" applyBorder="1" applyAlignment="1" applyProtection="1">
      <alignment horizontal="center" vertical="center"/>
    </xf>
    <xf numFmtId="176" fontId="11" fillId="0" borderId="25" xfId="0" applyNumberFormat="1" applyFont="1" applyFill="1" applyBorder="1" applyAlignment="1" applyProtection="1">
      <alignment horizontal="right" vertical="center" wrapText="1"/>
    </xf>
    <xf numFmtId="0" fontId="0" fillId="0" borderId="6" xfId="0" applyFill="1" applyBorder="1"/>
    <xf numFmtId="0" fontId="11" fillId="0" borderId="13" xfId="0" applyNumberFormat="1" applyFont="1" applyFill="1" applyBorder="1" applyAlignment="1" applyProtection="1">
      <alignment horizontal="left" vertical="center" wrapText="1"/>
    </xf>
    <xf numFmtId="0" fontId="11" fillId="0" borderId="15" xfId="0" applyNumberFormat="1" applyFont="1" applyFill="1" applyBorder="1" applyAlignment="1" applyProtection="1">
      <alignment vertical="center"/>
    </xf>
    <xf numFmtId="176" fontId="11" fillId="0" borderId="16" xfId="0" applyNumberFormat="1" applyFont="1" applyFill="1" applyBorder="1" applyAlignment="1" applyProtection="1">
      <alignment horizontal="center"/>
    </xf>
    <xf numFmtId="176" fontId="11" fillId="0" borderId="6" xfId="0" applyNumberFormat="1" applyFont="1" applyFill="1" applyBorder="1" applyAlignment="1" applyProtection="1">
      <alignment horizontal="center"/>
    </xf>
    <xf numFmtId="0" fontId="11" fillId="0" borderId="26" xfId="0" applyNumberFormat="1" applyFont="1" applyFill="1" applyBorder="1" applyAlignment="1" applyProtection="1">
      <alignment horizontal="left" vertical="center" wrapText="1"/>
    </xf>
    <xf numFmtId="0" fontId="11" fillId="0" borderId="19" xfId="0" applyNumberFormat="1" applyFont="1" applyFill="1" applyBorder="1" applyAlignment="1" applyProtection="1">
      <alignment horizontal="left" vertical="center" wrapText="1"/>
    </xf>
    <xf numFmtId="176" fontId="11" fillId="0" borderId="9" xfId="0" applyNumberFormat="1" applyFont="1" applyFill="1" applyBorder="1" applyAlignment="1" applyProtection="1">
      <alignment horizontal="center"/>
    </xf>
    <xf numFmtId="0" fontId="11" fillId="0" borderId="13" xfId="0" applyNumberFormat="1" applyFont="1" applyFill="1" applyBorder="1" applyAlignment="1" applyProtection="1">
      <alignment horizontal="center" vertical="center"/>
    </xf>
    <xf numFmtId="0" fontId="11" fillId="0" borderId="14" xfId="0" applyNumberFormat="1" applyFont="1" applyFill="1" applyBorder="1" applyAlignment="1" applyProtection="1">
      <alignment horizontal="center" vertical="center"/>
    </xf>
    <xf numFmtId="0" fontId="11" fillId="0" borderId="6" xfId="0" applyNumberFormat="1" applyFont="1" applyFill="1" applyBorder="1" applyProtection="1"/>
    <xf numFmtId="176" fontId="11" fillId="0" borderId="17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Protection="1"/>
    <xf numFmtId="0" fontId="14" fillId="0" borderId="0" xfId="0" applyFont="1"/>
    <xf numFmtId="0" fontId="0" fillId="0" borderId="0" xfId="7" applyNumberFormat="1" applyFont="1" applyBorder="1" applyAlignment="1">
      <alignment vertical="center"/>
    </xf>
    <xf numFmtId="0" fontId="15" fillId="0" borderId="0" xfId="7" applyNumberFormat="1" applyFont="1" applyBorder="1" applyAlignment="1">
      <alignment horizontal="center" vertical="center" wrapText="1"/>
    </xf>
    <xf numFmtId="0" fontId="16" fillId="2" borderId="0" xfId="7" applyNumberFormat="1" applyFont="1" applyFill="1" applyBorder="1" applyAlignment="1" applyProtection="1">
      <alignment horizontal="center" vertical="center" wrapText="1"/>
    </xf>
    <xf numFmtId="0" fontId="17" fillId="0" borderId="0" xfId="7" applyNumberFormat="1" applyFont="1" applyFill="1" applyBorder="1" applyAlignment="1" applyProtection="1">
      <alignment horizontal="center" vertical="center"/>
    </xf>
    <xf numFmtId="0" fontId="17" fillId="0" borderId="0" xfId="7" applyNumberFormat="1" applyFont="1" applyFill="1" applyAlignment="1" applyProtection="1">
      <alignment horizontal="center" vertical="center"/>
    </xf>
    <xf numFmtId="0" fontId="17" fillId="0" borderId="0" xfId="7" applyNumberFormat="1" applyFont="1" applyAlignment="1">
      <alignment vertical="center"/>
    </xf>
    <xf numFmtId="0" fontId="0" fillId="2" borderId="0" xfId="7" applyNumberFormat="1" applyFont="1" applyFill="1" applyBorder="1" applyAlignment="1">
      <alignment vertical="center"/>
    </xf>
    <xf numFmtId="49" fontId="17" fillId="2" borderId="0" xfId="0" applyNumberFormat="1" applyFont="1" applyFill="1" applyAlignment="1" applyProtection="1">
      <alignment horizontal="left" vertical="center"/>
    </xf>
    <xf numFmtId="0" fontId="17" fillId="2" borderId="0" xfId="7" applyNumberFormat="1" applyFont="1" applyFill="1" applyAlignment="1" applyProtection="1">
      <alignment horizontal="center" vertical="center"/>
    </xf>
    <xf numFmtId="0" fontId="17" fillId="0" borderId="0" xfId="7" applyNumberFormat="1" applyFont="1" applyFill="1" applyAlignment="1">
      <alignment vertical="center"/>
    </xf>
    <xf numFmtId="49" fontId="17" fillId="2" borderId="0" xfId="0" applyNumberFormat="1" applyFont="1" applyFill="1" applyAlignment="1" applyProtection="1">
      <alignment horizontal="center" vertical="center"/>
    </xf>
    <xf numFmtId="0" fontId="6" fillId="0" borderId="0" xfId="7" applyNumberFormat="1" applyFont="1" applyAlignment="1">
      <alignment vertical="center"/>
    </xf>
    <xf numFmtId="0" fontId="18" fillId="0" borderId="0" xfId="7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151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20% - 强调文字颜色 5 3" xfId="31"/>
    <cellStyle name="检查单元格" xfId="32" builtinId="23"/>
    <cellStyle name="40% - 强调文字颜色 4 2" xfId="33"/>
    <cellStyle name="20% - 强调文字颜色 6" xfId="34" builtinId="50"/>
    <cellStyle name="强调文字颜色 2" xfId="35" builtinId="33"/>
    <cellStyle name="链接单元格" xfId="36" builtinId="24"/>
    <cellStyle name="40% - 强调文字颜色 1 2" xfId="37"/>
    <cellStyle name="20% - 强调文字颜色 2 3" xfId="38"/>
    <cellStyle name="汇总" xfId="39" builtinId="25"/>
    <cellStyle name="好" xfId="40" builtinId="26"/>
    <cellStyle name="40% - 强调文字颜色 2 2" xfId="41"/>
    <cellStyle name="适中" xfId="42" builtinId="28"/>
    <cellStyle name="20% - 强调文字颜色 3 3" xfId="43"/>
    <cellStyle name="20% - 强调文字颜色 5" xfId="44" builtinId="46"/>
    <cellStyle name="强调文字颜色 1" xfId="45" builtinId="29"/>
    <cellStyle name="20% - 强调文字颜色 6 3" xfId="46"/>
    <cellStyle name="20% - 强调文字颜色 1" xfId="47" builtinId="30"/>
    <cellStyle name="链接单元格 3" xfId="48"/>
    <cellStyle name="40% - 强调文字颜色 1" xfId="49" builtinId="31"/>
    <cellStyle name="20% - 强调文字颜色 2" xfId="50" builtinId="34"/>
    <cellStyle name="输出 2" xfId="51"/>
    <cellStyle name="40% - 强调文字颜色 2" xfId="52" builtinId="35"/>
    <cellStyle name="强调文字颜色 3" xfId="53" builtinId="37"/>
    <cellStyle name="千位分隔[0] 2" xfId="54"/>
    <cellStyle name="千位分隔[0] 3" xfId="55"/>
    <cellStyle name="强调文字颜色 4" xfId="56" builtinId="41"/>
    <cellStyle name="20% - 强调文字颜色 4" xfId="57" builtinId="42"/>
    <cellStyle name="计算 3" xfId="58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强调文字颜色 6" xfId="63" builtinId="49"/>
    <cellStyle name="适中 2" xfId="64"/>
    <cellStyle name="40% - 强调文字颜色 6" xfId="65" builtinId="51"/>
    <cellStyle name="60% - 强调文字颜色 6" xfId="66" builtinId="52"/>
    <cellStyle name="20% - 强调文字颜色 1 3" xfId="67"/>
    <cellStyle name="20% - 强调文字颜色 2 2" xfId="68"/>
    <cellStyle name="20% - 强调文字颜色 3 2" xfId="69"/>
    <cellStyle name="常规 3" xfId="70"/>
    <cellStyle name="20% - 强调文字颜色 4 2" xfId="71"/>
    <cellStyle name="常规 4" xfId="72"/>
    <cellStyle name="20% - 强调文字颜色 4 3" xfId="73"/>
    <cellStyle name="20% - 强调文字颜色 5 2" xfId="74"/>
    <cellStyle name="20% - 强调文字颜色 6 2" xfId="75"/>
    <cellStyle name="40% - 强调文字颜色 1 3" xfId="76"/>
    <cellStyle name="40% - 强调文字颜色 2 3" xfId="77"/>
    <cellStyle name="40% - 强调文字颜色 3 2" xfId="78"/>
    <cellStyle name="40% - 强调文字颜色 3 3" xfId="79"/>
    <cellStyle name="40% - 强调文字颜色 4 3" xfId="80"/>
    <cellStyle name="40% - 强调文字颜色 5 2" xfId="81"/>
    <cellStyle name="40% - 强调文字颜色 5 3" xfId="82"/>
    <cellStyle name="40% - 强调文字颜色 6 2" xfId="83"/>
    <cellStyle name="40% - 强调文字颜色 6 3" xfId="84"/>
    <cellStyle name="60% - 强调文字颜色 1 2" xfId="85"/>
    <cellStyle name="60% - 强调文字颜色 1 3" xfId="86"/>
    <cellStyle name="常规 5" xfId="87"/>
    <cellStyle name="60% - 强调文字颜色 2 2" xfId="88"/>
    <cellStyle name="60% - 强调文字颜色 3 2" xfId="89"/>
    <cellStyle name="60% - 强调文字颜色 3 3" xfId="90"/>
    <cellStyle name="60% - 强调文字颜色 4 2" xfId="91"/>
    <cellStyle name="60% - 强调文字颜色 4 3" xfId="92"/>
    <cellStyle name="60% - 强调文字颜色 5 2" xfId="93"/>
    <cellStyle name="60% - 强调文字颜色 5 3" xfId="94"/>
    <cellStyle name="60% - 强调文字颜色 6 2" xfId="95"/>
    <cellStyle name="60% - 强调文字颜色 6 3" xfId="96"/>
    <cellStyle name="常规 2" xfId="97"/>
    <cellStyle name="ColLevel_1" xfId="98"/>
    <cellStyle name="gcd" xfId="99"/>
    <cellStyle name="强调文字颜色 1 2" xfId="100"/>
    <cellStyle name="RowLevel_1" xfId="101"/>
    <cellStyle name="百分比 2" xfId="102"/>
    <cellStyle name="标题 1 2" xfId="103"/>
    <cellStyle name="标题 1 3" xfId="104"/>
    <cellStyle name="标题 2 2" xfId="105"/>
    <cellStyle name="标题 2 3" xfId="106"/>
    <cellStyle name="标题 3 2" xfId="107"/>
    <cellStyle name="标题 3 3" xfId="108"/>
    <cellStyle name="标题 4 2" xfId="109"/>
    <cellStyle name="标题 4 3" xfId="110"/>
    <cellStyle name="标题 5" xfId="111"/>
    <cellStyle name="标题 6" xfId="112"/>
    <cellStyle name="差 2" xfId="113"/>
    <cellStyle name="差 3" xfId="114"/>
    <cellStyle name="差_2017年xxx“三公”经费预算公开表" xfId="115"/>
    <cellStyle name="常规 2 2" xfId="116"/>
    <cellStyle name="常规 4 2" xfId="117"/>
    <cellStyle name="常规 7" xfId="118"/>
    <cellStyle name="常规 8" xfId="119"/>
    <cellStyle name="常规_(打印格式)2015部门预算编制通知单(5.10)" xfId="120"/>
    <cellStyle name="常规_财预(2013)309号附件" xfId="121"/>
    <cellStyle name="好 2" xfId="122"/>
    <cellStyle name="好 3" xfId="123"/>
    <cellStyle name="好_2017年xxx“三公”经费预算公开表" xfId="124"/>
    <cellStyle name="汇总 2" xfId="125"/>
    <cellStyle name="汇总 3" xfId="126"/>
    <cellStyle name="检查单元格 2" xfId="127"/>
    <cellStyle name="检查单元格 3" xfId="128"/>
    <cellStyle name="解释性文本 2" xfId="129"/>
    <cellStyle name="解释性文本 3" xfId="130"/>
    <cellStyle name="警告文本 2" xfId="131"/>
    <cellStyle name="警告文本 3" xfId="132"/>
    <cellStyle name="链接单元格 2" xfId="133"/>
    <cellStyle name="强调文字颜色 1 3" xfId="134"/>
    <cellStyle name="强调文字颜色 2 2" xfId="135"/>
    <cellStyle name="强调文字颜色 2 3" xfId="136"/>
    <cellStyle name="强调文字颜色 3 2" xfId="137"/>
    <cellStyle name="强调文字颜色 3 3" xfId="138"/>
    <cellStyle name="强调文字颜色 4 2" xfId="139"/>
    <cellStyle name="强调文字颜色 4 3" xfId="140"/>
    <cellStyle name="强调文字颜色 5 2" xfId="141"/>
    <cellStyle name="强调文字颜色 5 3" xfId="142"/>
    <cellStyle name="强调文字颜色 6 2" xfId="143"/>
    <cellStyle name="强调文字颜色 6 3" xfId="144"/>
    <cellStyle name="适中 3" xfId="145"/>
    <cellStyle name="输入 2" xfId="146"/>
    <cellStyle name="输入 3" xfId="147"/>
    <cellStyle name="样式 1" xfId="148"/>
    <cellStyle name="注释 2" xfId="149"/>
    <cellStyle name="注释 3" xfId="1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showGridLines="0" workbookViewId="0">
      <selection activeCell="H12" sqref="H12:K15"/>
    </sheetView>
  </sheetViews>
  <sheetFormatPr defaultColWidth="9.16666666666667" defaultRowHeight="11.25"/>
  <cols>
    <col min="1" max="1" width="5.5" customWidth="1"/>
    <col min="2" max="2" width="12.6666666666667" customWidth="1"/>
    <col min="3" max="3" width="14.1666666666667" customWidth="1"/>
    <col min="4" max="4" width="23.3333333333333" customWidth="1"/>
    <col min="5" max="5" width="22.1666666666667" customWidth="1"/>
    <col min="6" max="6" width="27.3333333333333" customWidth="1"/>
    <col min="7" max="7" width="10.5" customWidth="1"/>
    <col min="8" max="11" width="6.83333333333333" customWidth="1"/>
  </cols>
  <sheetData>
    <row r="1" ht="54.75" customHeight="1" spans="1:11">
      <c r="A1" s="193"/>
      <c r="B1" s="193"/>
      <c r="C1" s="193"/>
      <c r="D1" s="193"/>
      <c r="E1" s="193"/>
      <c r="F1" s="193"/>
      <c r="G1" s="194"/>
      <c r="H1" s="77"/>
      <c r="I1" s="77"/>
      <c r="J1" s="77"/>
      <c r="K1" s="77"/>
    </row>
    <row r="2" ht="39.95" customHeight="1" spans="1:15">
      <c r="A2" s="195" t="s">
        <v>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ht="81" customHeight="1" spans="1:1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ht="22.5" customHeight="1" spans="1:11">
      <c r="A4" s="193"/>
      <c r="B4" s="193"/>
      <c r="C4" s="77"/>
      <c r="D4" s="77"/>
      <c r="E4" s="77"/>
      <c r="F4" s="77"/>
      <c r="G4" s="77"/>
      <c r="H4" s="77"/>
      <c r="I4" s="77"/>
      <c r="J4" s="46"/>
      <c r="K4" s="77"/>
    </row>
    <row r="5" ht="35.1" customHeight="1" spans="1:11">
      <c r="A5" s="193"/>
      <c r="B5" s="196" t="s">
        <v>1</v>
      </c>
      <c r="C5" s="197"/>
      <c r="D5" s="198"/>
      <c r="E5" s="198" t="s">
        <v>2</v>
      </c>
      <c r="F5" s="198"/>
      <c r="G5" s="46"/>
      <c r="H5" s="77"/>
      <c r="I5" s="77"/>
      <c r="J5" s="77"/>
      <c r="K5" s="77"/>
    </row>
    <row r="6" s="28" customFormat="1" ht="35.1" customHeight="1" spans="1:11">
      <c r="A6" s="199"/>
      <c r="B6" s="196"/>
      <c r="C6" s="197"/>
      <c r="D6" s="200" t="s">
        <v>3</v>
      </c>
      <c r="E6" s="200"/>
      <c r="F6" s="200"/>
      <c r="G6" s="58"/>
      <c r="H6" s="58"/>
      <c r="I6" s="58"/>
      <c r="J6" s="58"/>
      <c r="K6" s="58"/>
    </row>
    <row r="7" ht="14.25" customHeight="1" spans="1:11">
      <c r="A7" s="77"/>
      <c r="B7" s="197"/>
      <c r="C7" s="197"/>
      <c r="D7" s="198"/>
      <c r="E7" s="198"/>
      <c r="F7" s="198"/>
      <c r="G7" s="77"/>
      <c r="H7" s="77"/>
      <c r="I7" s="77"/>
      <c r="J7" s="46"/>
      <c r="K7" s="46"/>
    </row>
    <row r="8" ht="35.1" customHeight="1" spans="1:11">
      <c r="A8" s="77"/>
      <c r="B8" s="201" t="s">
        <v>4</v>
      </c>
      <c r="C8" s="201"/>
      <c r="D8" s="198"/>
      <c r="E8" s="202"/>
      <c r="F8" s="202"/>
      <c r="G8" s="46"/>
      <c r="H8" s="46"/>
      <c r="I8" s="46"/>
      <c r="J8" s="46"/>
      <c r="K8" s="77"/>
    </row>
    <row r="9" s="28" customFormat="1" ht="35.1" customHeight="1" spans="1:11">
      <c r="A9" s="58"/>
      <c r="B9" s="201"/>
      <c r="C9" s="201"/>
      <c r="D9" s="203" t="s">
        <v>5</v>
      </c>
      <c r="E9" s="203"/>
      <c r="F9" s="203"/>
      <c r="G9" s="58"/>
      <c r="H9" s="58"/>
      <c r="I9" s="58"/>
      <c r="J9" s="58"/>
      <c r="K9" s="58"/>
    </row>
    <row r="10" s="28" customFormat="1" ht="35.1" customHeight="1" spans="1:11">
      <c r="A10" s="58"/>
      <c r="B10" s="201"/>
      <c r="C10" s="201"/>
      <c r="D10" s="203"/>
      <c r="E10" s="203"/>
      <c r="F10" s="203"/>
      <c r="G10" s="58"/>
      <c r="H10" s="58"/>
      <c r="I10" s="58"/>
      <c r="J10" s="58"/>
      <c r="K10" s="58"/>
    </row>
    <row r="11" ht="35.1" customHeight="1" spans="1:11">
      <c r="A11" s="77"/>
      <c r="B11" s="201"/>
      <c r="C11" s="201"/>
      <c r="D11" s="198"/>
      <c r="E11" s="198"/>
      <c r="F11" s="198"/>
      <c r="G11" s="77"/>
      <c r="H11" s="77"/>
      <c r="I11" s="77"/>
      <c r="J11" s="77"/>
      <c r="K11" s="77"/>
    </row>
    <row r="12" s="192" customFormat="1" ht="35.1" customHeight="1" spans="1:15">
      <c r="A12" s="204"/>
      <c r="B12" s="201" t="s">
        <v>6</v>
      </c>
      <c r="C12" s="201"/>
      <c r="D12" s="201" t="s">
        <v>7</v>
      </c>
      <c r="E12" s="201"/>
      <c r="F12" s="201" t="s">
        <v>8</v>
      </c>
      <c r="G12" s="201"/>
      <c r="H12" s="201" t="s">
        <v>9</v>
      </c>
      <c r="I12" s="201"/>
      <c r="J12" s="201"/>
      <c r="K12" s="201"/>
      <c r="L12" s="201" t="s">
        <v>10</v>
      </c>
      <c r="M12" s="201"/>
      <c r="N12" s="206" t="s">
        <v>11</v>
      </c>
      <c r="O12" s="206"/>
    </row>
    <row r="13" ht="35.1" customHeight="1" spans="1:15">
      <c r="A13" s="205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6"/>
      <c r="O13" s="206"/>
    </row>
    <row r="14" customHeight="1" spans="2:15"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6"/>
      <c r="O14" s="206"/>
    </row>
    <row r="15" customHeight="1" spans="2:15"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6"/>
      <c r="O15" s="206"/>
    </row>
  </sheetData>
  <sheetProtection formatCells="0" formatColumns="0" formatRows="0"/>
  <mergeCells count="11">
    <mergeCell ref="D6:F6"/>
    <mergeCell ref="B12:C15"/>
    <mergeCell ref="D12:E15"/>
    <mergeCell ref="F12:G15"/>
    <mergeCell ref="L12:M15"/>
    <mergeCell ref="N12:O15"/>
    <mergeCell ref="A2:O3"/>
    <mergeCell ref="B5:C7"/>
    <mergeCell ref="B8:C11"/>
    <mergeCell ref="D9:F10"/>
    <mergeCell ref="H12:K15"/>
  </mergeCells>
  <printOptions horizontalCentered="1"/>
  <pageMargins left="0.388888888888889" right="0.388888888888889" top="0.388888888888889" bottom="0.388888888888889" header="0.5" footer="0.5"/>
  <pageSetup paperSize="9" scale="90" orientation="landscape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zoomScale="130" zoomScaleNormal="130" topLeftCell="B1" workbookViewId="0">
      <selection activeCell="B1" sqref="$A1:$XFD1048576"/>
    </sheetView>
  </sheetViews>
  <sheetFormatPr defaultColWidth="9.16666666666667" defaultRowHeight="11.25"/>
  <cols>
    <col min="1" max="2" width="10.1666666666667" style="29" customWidth="1"/>
    <col min="3" max="3" width="31.5" style="29" customWidth="1"/>
    <col min="4" max="4" width="15.6666666666667" style="29" customWidth="1"/>
    <col min="5" max="6" width="16.8333333333333" style="29" customWidth="1"/>
    <col min="7" max="7" width="18.3333333333333" style="29" customWidth="1"/>
    <col min="8" max="8" width="14.8333333333333" style="29" customWidth="1"/>
    <col min="9" max="9" width="17.8333333333333" style="29" customWidth="1"/>
    <col min="10" max="10" width="17" style="29" customWidth="1"/>
    <col min="11" max="21" width="9.16666666666667" style="29" customWidth="1"/>
    <col min="22" max="22" width="6.83333333333333" style="29" customWidth="1"/>
    <col min="23" max="16384" width="9.16666666666667" style="29"/>
  </cols>
  <sheetData>
    <row r="1" ht="24.75" customHeight="1" spans="1:2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47"/>
      <c r="Q1" s="47"/>
      <c r="R1" s="47"/>
      <c r="S1" s="46"/>
      <c r="T1" s="46"/>
      <c r="U1" s="5" t="s">
        <v>241</v>
      </c>
      <c r="V1" s="46"/>
    </row>
    <row r="2" ht="24.75" customHeight="1" spans="1:22">
      <c r="A2" s="31" t="s">
        <v>242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46"/>
    </row>
    <row r="3" ht="24.75" customHeight="1" spans="1:22">
      <c r="A3" s="32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48"/>
      <c r="Q3" s="48"/>
      <c r="R3" s="48"/>
      <c r="S3" s="53"/>
      <c r="T3" s="54" t="s">
        <v>99</v>
      </c>
      <c r="U3" s="54"/>
      <c r="V3" s="46"/>
    </row>
    <row r="4" ht="24.75" customHeight="1" spans="1:22">
      <c r="A4" s="33" t="s">
        <v>120</v>
      </c>
      <c r="B4" s="34" t="s">
        <v>100</v>
      </c>
      <c r="C4" s="35" t="s">
        <v>121</v>
      </c>
      <c r="D4" s="36" t="s">
        <v>122</v>
      </c>
      <c r="E4" s="37" t="s">
        <v>168</v>
      </c>
      <c r="F4" s="37"/>
      <c r="G4" s="37"/>
      <c r="H4" s="34"/>
      <c r="I4" s="37" t="s">
        <v>169</v>
      </c>
      <c r="J4" s="37"/>
      <c r="K4" s="37"/>
      <c r="L4" s="37"/>
      <c r="M4" s="37"/>
      <c r="N4" s="37"/>
      <c r="O4" s="37"/>
      <c r="P4" s="37"/>
      <c r="Q4" s="37"/>
      <c r="R4" s="37"/>
      <c r="S4" s="55" t="s">
        <v>243</v>
      </c>
      <c r="T4" s="39" t="s">
        <v>171</v>
      </c>
      <c r="U4" s="56" t="s">
        <v>172</v>
      </c>
      <c r="V4" s="46"/>
    </row>
    <row r="5" ht="24.75" customHeight="1" spans="1:22">
      <c r="A5" s="33"/>
      <c r="B5" s="34"/>
      <c r="C5" s="35"/>
      <c r="D5" s="38"/>
      <c r="E5" s="39" t="s">
        <v>116</v>
      </c>
      <c r="F5" s="39" t="s">
        <v>174</v>
      </c>
      <c r="G5" s="39" t="s">
        <v>175</v>
      </c>
      <c r="H5" s="39" t="s">
        <v>176</v>
      </c>
      <c r="I5" s="39" t="s">
        <v>116</v>
      </c>
      <c r="J5" s="49" t="s">
        <v>177</v>
      </c>
      <c r="K5" s="50" t="s">
        <v>178</v>
      </c>
      <c r="L5" s="49" t="s">
        <v>179</v>
      </c>
      <c r="M5" s="50" t="s">
        <v>180</v>
      </c>
      <c r="N5" s="39" t="s">
        <v>181</v>
      </c>
      <c r="O5" s="39" t="s">
        <v>182</v>
      </c>
      <c r="P5" s="39" t="s">
        <v>183</v>
      </c>
      <c r="Q5" s="39" t="s">
        <v>184</v>
      </c>
      <c r="R5" s="39" t="s">
        <v>185</v>
      </c>
      <c r="S5" s="37"/>
      <c r="T5" s="37"/>
      <c r="U5" s="57"/>
      <c r="V5" s="46"/>
    </row>
    <row r="6" ht="30.75" customHeight="1" spans="1:22">
      <c r="A6" s="33"/>
      <c r="B6" s="34"/>
      <c r="C6" s="35"/>
      <c r="D6" s="38"/>
      <c r="E6" s="37"/>
      <c r="F6" s="37"/>
      <c r="G6" s="37"/>
      <c r="H6" s="37"/>
      <c r="I6" s="37"/>
      <c r="J6" s="51"/>
      <c r="K6" s="49"/>
      <c r="L6" s="51"/>
      <c r="M6" s="49"/>
      <c r="N6" s="37"/>
      <c r="O6" s="37"/>
      <c r="P6" s="37"/>
      <c r="Q6" s="37"/>
      <c r="R6" s="37"/>
      <c r="S6" s="37"/>
      <c r="T6" s="37"/>
      <c r="U6" s="57"/>
      <c r="V6" s="46"/>
    </row>
    <row r="7" s="28" customFormat="1" ht="24" customHeight="1" spans="1:22">
      <c r="A7" s="40"/>
      <c r="B7" s="41"/>
      <c r="C7" s="40" t="s">
        <v>116</v>
      </c>
      <c r="D7" s="42" t="s">
        <v>244</v>
      </c>
      <c r="E7" s="42" t="s">
        <v>244</v>
      </c>
      <c r="F7" s="42"/>
      <c r="G7" s="42"/>
      <c r="H7" s="42"/>
      <c r="I7" s="42" t="s">
        <v>244</v>
      </c>
      <c r="J7" s="42"/>
      <c r="K7" s="52"/>
      <c r="L7" s="52"/>
      <c r="M7" s="52"/>
      <c r="N7" s="52"/>
      <c r="O7" s="52"/>
      <c r="P7" s="52"/>
      <c r="Q7" s="52"/>
      <c r="R7" s="52"/>
      <c r="S7" s="42" t="s">
        <v>244</v>
      </c>
      <c r="T7" s="42" t="s">
        <v>244</v>
      </c>
      <c r="U7" s="42" t="s">
        <v>244</v>
      </c>
      <c r="V7" s="58"/>
    </row>
    <row r="8" customFormat="1" ht="24" customHeight="1" spans="1:21">
      <c r="A8" s="43"/>
      <c r="B8" s="43"/>
      <c r="C8" s="43"/>
      <c r="D8" s="42"/>
      <c r="E8" s="42"/>
      <c r="F8" s="42"/>
      <c r="G8" s="42"/>
      <c r="H8" s="42"/>
      <c r="I8" s="42"/>
      <c r="J8" s="42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</row>
    <row r="9" ht="24" customHeight="1" spans="1:22">
      <c r="A9" s="44"/>
      <c r="B9" s="44"/>
      <c r="C9" s="43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59"/>
      <c r="T9" s="59"/>
      <c r="U9" s="60"/>
      <c r="V9" s="46"/>
    </row>
    <row r="10" ht="24" customHeight="1" spans="1:22">
      <c r="A10" s="44"/>
      <c r="B10" s="44"/>
      <c r="C10" s="45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59"/>
      <c r="T10" s="59"/>
      <c r="U10" s="60"/>
      <c r="V10" s="46"/>
    </row>
    <row r="11" ht="24" customHeight="1" spans="1:22">
      <c r="A11" s="44"/>
      <c r="B11" s="44"/>
      <c r="C11" s="45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59"/>
      <c r="T11" s="59"/>
      <c r="U11" s="60"/>
      <c r="V11" s="46"/>
    </row>
    <row r="12" ht="24" customHeight="1" spans="1:22">
      <c r="A12" s="44"/>
      <c r="B12" s="44"/>
      <c r="C12" s="45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59"/>
      <c r="T12" s="59"/>
      <c r="U12" s="60"/>
      <c r="V12" s="46"/>
    </row>
    <row r="13" ht="24" customHeight="1" spans="1:22">
      <c r="A13" s="44"/>
      <c r="B13" s="44"/>
      <c r="C13" s="45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59"/>
      <c r="T13" s="59"/>
      <c r="U13" s="60"/>
      <c r="V13" s="46"/>
    </row>
    <row r="14" ht="18.95" customHeight="1" spans="1:22">
      <c r="A14" s="44"/>
      <c r="B14" s="44"/>
      <c r="C14" s="45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59"/>
      <c r="T14" s="59"/>
      <c r="U14" s="60"/>
      <c r="V14" s="46"/>
    </row>
    <row r="15" ht="18.95" customHeight="1" spans="1:22">
      <c r="A15" s="44"/>
      <c r="B15" s="44"/>
      <c r="C15" s="45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59"/>
      <c r="T15" s="59"/>
      <c r="U15" s="60"/>
      <c r="V15" s="46"/>
    </row>
    <row r="16" ht="18.95" customHeight="1" spans="1:22">
      <c r="A16" s="44"/>
      <c r="B16" s="44"/>
      <c r="C16" s="45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59"/>
      <c r="T16" s="59"/>
      <c r="U16" s="60"/>
      <c r="V16" s="46"/>
    </row>
    <row r="17" ht="18.95" customHeight="1" spans="1:22">
      <c r="A17" s="44"/>
      <c r="B17" s="44"/>
      <c r="C17" s="45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59"/>
      <c r="T17" s="59"/>
      <c r="U17" s="60"/>
      <c r="V17" s="46"/>
    </row>
    <row r="18" ht="18.95" customHeight="1" spans="1:22">
      <c r="A18" s="44"/>
      <c r="B18" s="44"/>
      <c r="C18" s="45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59"/>
      <c r="T18" s="59"/>
      <c r="U18" s="60"/>
      <c r="V18" s="46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88888888888889" right="0.388888888888889" top="0.979166666666667" bottom="0.46875" header="0.388888888888889" footer="0.388888888888889"/>
  <pageSetup paperSize="9" scale="62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3" sqref="A3"/>
    </sheetView>
  </sheetViews>
  <sheetFormatPr defaultColWidth="9.33333333333333" defaultRowHeight="14.25" outlineLevelCol="5"/>
  <cols>
    <col min="1" max="1" width="54.1666666666667" style="3" customWidth="1"/>
    <col min="2" max="2" width="46.6666666666667" style="4" customWidth="1"/>
    <col min="3" max="3" width="54.1666666666667" style="3" customWidth="1"/>
    <col min="4" max="16384" width="9.33333333333333" style="3"/>
  </cols>
  <sheetData>
    <row r="1" spans="3:3">
      <c r="C1" s="5" t="s">
        <v>245</v>
      </c>
    </row>
    <row r="2" s="1" customFormat="1" ht="32.25" customHeight="1" spans="1:3">
      <c r="A2" s="6" t="s">
        <v>246</v>
      </c>
      <c r="B2" s="6"/>
      <c r="C2" s="6"/>
    </row>
    <row r="3" s="2" customFormat="1" ht="20.1" customHeight="1" spans="1:3">
      <c r="A3" s="7" t="s">
        <v>247</v>
      </c>
      <c r="B3" s="8"/>
      <c r="C3" s="9" t="s">
        <v>99</v>
      </c>
    </row>
    <row r="4" s="1" customFormat="1" ht="35.1" customHeight="1" spans="1:3">
      <c r="A4" s="10" t="s">
        <v>248</v>
      </c>
      <c r="B4" s="11" t="s">
        <v>249</v>
      </c>
      <c r="C4" s="12" t="s">
        <v>250</v>
      </c>
    </row>
    <row r="5" ht="35.1" customHeight="1" spans="1:3">
      <c r="A5" s="13" t="s">
        <v>116</v>
      </c>
      <c r="B5" s="14">
        <f>B6+B7+B8</f>
        <v>56.5</v>
      </c>
      <c r="C5" s="15"/>
    </row>
    <row r="6" ht="35.1" customHeight="1" spans="1:6">
      <c r="A6" s="16" t="s">
        <v>251</v>
      </c>
      <c r="B6" s="14">
        <v>0</v>
      </c>
      <c r="C6" s="15"/>
      <c r="F6" s="17"/>
    </row>
    <row r="7" ht="35.1" customHeight="1" spans="1:3">
      <c r="A7" s="16" t="s">
        <v>252</v>
      </c>
      <c r="B7" s="14">
        <v>56.5</v>
      </c>
      <c r="C7" s="18"/>
    </row>
    <row r="8" ht="35.1" customHeight="1" spans="1:3">
      <c r="A8" s="19" t="s">
        <v>253</v>
      </c>
      <c r="B8" s="20">
        <v>0</v>
      </c>
      <c r="C8" s="21" t="s">
        <v>254</v>
      </c>
    </row>
    <row r="9" ht="35.1" customHeight="1" spans="1:3">
      <c r="A9" s="22" t="s">
        <v>255</v>
      </c>
      <c r="B9" s="23">
        <v>0</v>
      </c>
      <c r="C9" s="15"/>
    </row>
    <row r="10" ht="35.1" customHeight="1" spans="1:3">
      <c r="A10" s="24" t="s">
        <v>256</v>
      </c>
      <c r="B10" s="25">
        <v>0</v>
      </c>
      <c r="C10" s="26"/>
    </row>
    <row r="11" ht="35.1" customHeight="1"/>
    <row r="12" ht="35.1" customHeight="1" spans="1:3">
      <c r="A12" s="27"/>
      <c r="B12" s="27"/>
      <c r="C12" s="27"/>
    </row>
  </sheetData>
  <mergeCells count="1">
    <mergeCell ref="A2:C2"/>
  </mergeCells>
  <printOptions horizontalCentered="1"/>
  <pageMargins left="0.747916666666667" right="0.747916666666667" top="0.590277777777778" bottom="0.984027777777778" header="0.511805555555556" footer="0.51180555555555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tabSelected="1" workbookViewId="0">
      <selection activeCell="A1" sqref="$A1:$XFD1048576"/>
    </sheetView>
  </sheetViews>
  <sheetFormatPr defaultColWidth="9.16666666666667" defaultRowHeight="11.25"/>
  <cols>
    <col min="1" max="1" width="49.6666666666667" style="28" customWidth="1"/>
    <col min="2" max="2" width="24" style="28" customWidth="1"/>
    <col min="3" max="3" width="46.3333333333333" style="28" customWidth="1"/>
    <col min="4" max="4" width="22.8333333333333" style="28" customWidth="1"/>
    <col min="5" max="5" width="42.6666666666667" style="28" customWidth="1"/>
    <col min="6" max="6" width="27" style="28" customWidth="1"/>
    <col min="7" max="7" width="40.5" style="28" customWidth="1"/>
    <col min="8" max="8" width="27.3333333333333" style="28" customWidth="1"/>
    <col min="9" max="16384" width="9.16666666666667" style="28"/>
  </cols>
  <sheetData>
    <row r="1" ht="21" customHeight="1" spans="1:256">
      <c r="A1" s="156" t="s">
        <v>12</v>
      </c>
      <c r="B1" s="156"/>
      <c r="C1" s="156"/>
      <c r="D1" s="156"/>
      <c r="E1" s="156"/>
      <c r="G1" s="157"/>
      <c r="H1" s="158" t="s">
        <v>13</v>
      </c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  <c r="GR1" s="157"/>
      <c r="GS1" s="157"/>
      <c r="GT1" s="157"/>
      <c r="GU1" s="157"/>
      <c r="GV1" s="157"/>
      <c r="GW1" s="157"/>
      <c r="GX1" s="157"/>
      <c r="GY1" s="157"/>
      <c r="GZ1" s="157"/>
      <c r="HA1" s="157"/>
      <c r="HB1" s="157"/>
      <c r="HC1" s="157"/>
      <c r="HD1" s="157"/>
      <c r="HE1" s="157"/>
      <c r="HF1" s="157"/>
      <c r="HG1" s="157"/>
      <c r="HH1" s="157"/>
      <c r="HI1" s="157"/>
      <c r="HJ1" s="157"/>
      <c r="HK1" s="157"/>
      <c r="HL1" s="157"/>
      <c r="HM1" s="157"/>
      <c r="HN1" s="157"/>
      <c r="HO1" s="157"/>
      <c r="HP1" s="157"/>
      <c r="HQ1" s="157"/>
      <c r="HR1" s="157"/>
      <c r="HS1" s="157"/>
      <c r="HT1" s="157"/>
      <c r="HU1" s="157"/>
      <c r="HV1" s="157"/>
      <c r="HW1" s="157"/>
      <c r="HX1" s="157"/>
      <c r="HY1" s="157"/>
      <c r="HZ1" s="157"/>
      <c r="IA1" s="157"/>
      <c r="IB1" s="157"/>
      <c r="IC1" s="157"/>
      <c r="ID1" s="157"/>
      <c r="IE1" s="157"/>
      <c r="IF1" s="157"/>
      <c r="IG1" s="157"/>
      <c r="IH1" s="157"/>
      <c r="II1" s="157"/>
      <c r="IJ1" s="157"/>
      <c r="IK1" s="157"/>
      <c r="IL1" s="157"/>
      <c r="IM1" s="157"/>
      <c r="IN1" s="157"/>
      <c r="IO1" s="157"/>
      <c r="IP1" s="157"/>
      <c r="IQ1" s="157"/>
      <c r="IR1" s="157"/>
      <c r="IS1" s="157"/>
      <c r="IT1" s="157"/>
      <c r="IU1" s="157"/>
      <c r="IV1" s="157"/>
    </row>
    <row r="2" ht="21" customHeight="1" spans="1:256">
      <c r="A2" s="159" t="s">
        <v>14</v>
      </c>
      <c r="B2" s="159"/>
      <c r="C2" s="159"/>
      <c r="D2" s="159"/>
      <c r="E2" s="159"/>
      <c r="F2" s="159"/>
      <c r="G2" s="160"/>
      <c r="H2" s="160"/>
      <c r="I2" s="160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  <c r="GR2" s="157"/>
      <c r="GS2" s="157"/>
      <c r="GT2" s="157"/>
      <c r="GU2" s="157"/>
      <c r="GV2" s="157"/>
      <c r="GW2" s="157"/>
      <c r="GX2" s="157"/>
      <c r="GY2" s="157"/>
      <c r="GZ2" s="157"/>
      <c r="HA2" s="157"/>
      <c r="HB2" s="157"/>
      <c r="HC2" s="157"/>
      <c r="HD2" s="157"/>
      <c r="HE2" s="157"/>
      <c r="HF2" s="157"/>
      <c r="HG2" s="157"/>
      <c r="HH2" s="157"/>
      <c r="HI2" s="157"/>
      <c r="HJ2" s="157"/>
      <c r="HK2" s="157"/>
      <c r="HL2" s="157"/>
      <c r="HM2" s="157"/>
      <c r="HN2" s="157"/>
      <c r="HO2" s="157"/>
      <c r="HP2" s="157"/>
      <c r="HQ2" s="157"/>
      <c r="HR2" s="157"/>
      <c r="HS2" s="157"/>
      <c r="HT2" s="157"/>
      <c r="HU2" s="157"/>
      <c r="HV2" s="157"/>
      <c r="HW2" s="157"/>
      <c r="HX2" s="157"/>
      <c r="HY2" s="157"/>
      <c r="HZ2" s="157"/>
      <c r="IA2" s="157"/>
      <c r="IB2" s="157"/>
      <c r="IC2" s="157"/>
      <c r="ID2" s="157"/>
      <c r="IE2" s="157"/>
      <c r="IF2" s="157"/>
      <c r="IG2" s="157"/>
      <c r="IH2" s="157"/>
      <c r="II2" s="157"/>
      <c r="IJ2" s="157"/>
      <c r="IK2" s="157"/>
      <c r="IL2" s="157"/>
      <c r="IM2" s="157"/>
      <c r="IN2" s="157"/>
      <c r="IO2" s="157"/>
      <c r="IP2" s="157"/>
      <c r="IQ2" s="157"/>
      <c r="IR2" s="157"/>
      <c r="IS2" s="157"/>
      <c r="IT2" s="157"/>
      <c r="IU2" s="157"/>
      <c r="IV2" s="157"/>
    </row>
    <row r="3" ht="21" customHeight="1" spans="1:256">
      <c r="A3" s="161"/>
      <c r="B3" s="161"/>
      <c r="C3" s="161"/>
      <c r="D3" s="156"/>
      <c r="E3" s="156"/>
      <c r="G3" s="157"/>
      <c r="H3" s="162" t="s">
        <v>15</v>
      </c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  <c r="GR3" s="157"/>
      <c r="GS3" s="157"/>
      <c r="GT3" s="157"/>
      <c r="GU3" s="157"/>
      <c r="GV3" s="157"/>
      <c r="GW3" s="157"/>
      <c r="GX3" s="157"/>
      <c r="GY3" s="157"/>
      <c r="GZ3" s="157"/>
      <c r="HA3" s="157"/>
      <c r="HB3" s="157"/>
      <c r="HC3" s="157"/>
      <c r="HD3" s="157"/>
      <c r="HE3" s="157"/>
      <c r="HF3" s="157"/>
      <c r="HG3" s="157"/>
      <c r="HH3" s="157"/>
      <c r="HI3" s="157"/>
      <c r="HJ3" s="157"/>
      <c r="HK3" s="157"/>
      <c r="HL3" s="157"/>
      <c r="HM3" s="157"/>
      <c r="HN3" s="157"/>
      <c r="HO3" s="157"/>
      <c r="HP3" s="157"/>
      <c r="HQ3" s="157"/>
      <c r="HR3" s="157"/>
      <c r="HS3" s="157"/>
      <c r="HT3" s="157"/>
      <c r="HU3" s="157"/>
      <c r="HV3" s="157"/>
      <c r="HW3" s="157"/>
      <c r="HX3" s="157"/>
      <c r="HY3" s="157"/>
      <c r="HZ3" s="157"/>
      <c r="IA3" s="157"/>
      <c r="IB3" s="157"/>
      <c r="IC3" s="157"/>
      <c r="ID3" s="157"/>
      <c r="IE3" s="157"/>
      <c r="IF3" s="157"/>
      <c r="IG3" s="157"/>
      <c r="IH3" s="157"/>
      <c r="II3" s="157"/>
      <c r="IJ3" s="157"/>
      <c r="IK3" s="157"/>
      <c r="IL3" s="157"/>
      <c r="IM3" s="157"/>
      <c r="IN3" s="157"/>
      <c r="IO3" s="157"/>
      <c r="IP3" s="157"/>
      <c r="IQ3" s="157"/>
      <c r="IR3" s="157"/>
      <c r="IS3" s="157"/>
      <c r="IT3" s="157"/>
      <c r="IU3" s="157"/>
      <c r="IV3" s="157"/>
    </row>
    <row r="4" s="29" customFormat="1" ht="21" customHeight="1" spans="1:256">
      <c r="A4" s="163" t="s">
        <v>16</v>
      </c>
      <c r="B4" s="163"/>
      <c r="C4" s="163" t="s">
        <v>17</v>
      </c>
      <c r="D4" s="163"/>
      <c r="E4" s="163"/>
      <c r="F4" s="163"/>
      <c r="G4" s="164"/>
      <c r="H4" s="164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="29" customFormat="1" ht="21" customHeight="1" spans="1:256">
      <c r="A5" s="165" t="s">
        <v>18</v>
      </c>
      <c r="B5" s="165" t="s">
        <v>19</v>
      </c>
      <c r="C5" s="166" t="s">
        <v>20</v>
      </c>
      <c r="D5" s="167" t="s">
        <v>19</v>
      </c>
      <c r="E5" s="166" t="s">
        <v>21</v>
      </c>
      <c r="F5" s="167" t="s">
        <v>19</v>
      </c>
      <c r="G5" s="166" t="s">
        <v>22</v>
      </c>
      <c r="H5" s="167" t="s">
        <v>19</v>
      </c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="29" customFormat="1" ht="21" customHeight="1" spans="1:256">
      <c r="A6" s="168" t="s">
        <v>23</v>
      </c>
      <c r="B6" s="129">
        <v>1170.741168</v>
      </c>
      <c r="C6" s="169" t="s">
        <v>24</v>
      </c>
      <c r="D6" s="129">
        <v>1170.741168</v>
      </c>
      <c r="E6" s="170" t="s">
        <v>25</v>
      </c>
      <c r="F6" s="171">
        <v>1116.741168</v>
      </c>
      <c r="G6" s="170" t="s">
        <v>26</v>
      </c>
      <c r="H6" s="171">
        <v>768.326468</v>
      </c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="29" customFormat="1" ht="21" customHeight="1" spans="1:256">
      <c r="A7" s="168" t="s">
        <v>27</v>
      </c>
      <c r="B7" s="129">
        <v>1170.741168</v>
      </c>
      <c r="C7" s="169" t="s">
        <v>28</v>
      </c>
      <c r="D7" s="171">
        <v>0</v>
      </c>
      <c r="E7" s="170" t="s">
        <v>29</v>
      </c>
      <c r="F7" s="171">
        <v>768.326468</v>
      </c>
      <c r="G7" s="170" t="s">
        <v>30</v>
      </c>
      <c r="H7" s="171">
        <v>401.9047</v>
      </c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="29" customFormat="1" ht="21" customHeight="1" spans="1:256">
      <c r="A8" s="168" t="s">
        <v>31</v>
      </c>
      <c r="B8" s="172">
        <v>0</v>
      </c>
      <c r="C8" s="169" t="s">
        <v>32</v>
      </c>
      <c r="D8" s="171">
        <v>0</v>
      </c>
      <c r="E8" s="170" t="s">
        <v>33</v>
      </c>
      <c r="F8" s="173">
        <v>347.9047</v>
      </c>
      <c r="G8" s="170" t="s">
        <v>34</v>
      </c>
      <c r="H8" s="171">
        <v>0</v>
      </c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="29" customFormat="1" ht="21" customHeight="1" spans="1:256">
      <c r="A9" s="168" t="s">
        <v>35</v>
      </c>
      <c r="B9" s="174">
        <v>0</v>
      </c>
      <c r="C9" s="169" t="s">
        <v>36</v>
      </c>
      <c r="D9" s="171">
        <v>0</v>
      </c>
      <c r="E9" s="170" t="s">
        <v>37</v>
      </c>
      <c r="F9" s="175">
        <v>0.51</v>
      </c>
      <c r="G9" s="170" t="s">
        <v>38</v>
      </c>
      <c r="H9" s="171">
        <v>0</v>
      </c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="29" customFormat="1" ht="21" customHeight="1" spans="1:256">
      <c r="A10" s="168" t="s">
        <v>39</v>
      </c>
      <c r="B10" s="174">
        <v>0</v>
      </c>
      <c r="C10" s="169" t="s">
        <v>40</v>
      </c>
      <c r="D10" s="171">
        <v>0</v>
      </c>
      <c r="E10" s="170"/>
      <c r="F10" s="176"/>
      <c r="G10" s="170" t="s">
        <v>41</v>
      </c>
      <c r="H10" s="171">
        <v>0</v>
      </c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="29" customFormat="1" ht="21" customHeight="1" spans="1:256">
      <c r="A11" s="168" t="s">
        <v>42</v>
      </c>
      <c r="B11" s="129">
        <v>0</v>
      </c>
      <c r="C11" s="169" t="s">
        <v>43</v>
      </c>
      <c r="D11" s="171">
        <v>0</v>
      </c>
      <c r="E11" s="170" t="s">
        <v>44</v>
      </c>
      <c r="F11" s="171">
        <v>54</v>
      </c>
      <c r="G11" s="170" t="s">
        <v>45</v>
      </c>
      <c r="H11" s="171">
        <v>0</v>
      </c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="29" customFormat="1" ht="21" customHeight="1" spans="1:256">
      <c r="A12" s="168" t="s">
        <v>46</v>
      </c>
      <c r="B12" s="174">
        <v>0</v>
      </c>
      <c r="C12" s="169" t="s">
        <v>47</v>
      </c>
      <c r="D12" s="171">
        <v>0</v>
      </c>
      <c r="E12" s="170" t="s">
        <v>33</v>
      </c>
      <c r="F12" s="171">
        <v>54</v>
      </c>
      <c r="G12" s="170" t="s">
        <v>48</v>
      </c>
      <c r="H12" s="171">
        <v>0</v>
      </c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="29" customFormat="1" ht="21" customHeight="1" spans="1:256">
      <c r="A13" s="168" t="s">
        <v>49</v>
      </c>
      <c r="B13" s="174">
        <v>0</v>
      </c>
      <c r="C13" s="169" t="s">
        <v>50</v>
      </c>
      <c r="D13" s="171">
        <v>0</v>
      </c>
      <c r="E13" s="170" t="s">
        <v>37</v>
      </c>
      <c r="F13" s="171">
        <v>0</v>
      </c>
      <c r="G13" s="170" t="s">
        <v>51</v>
      </c>
      <c r="H13" s="171">
        <v>0</v>
      </c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="29" customFormat="1" ht="21" customHeight="1" spans="1:256">
      <c r="A14" s="168" t="s">
        <v>52</v>
      </c>
      <c r="B14" s="177">
        <v>0</v>
      </c>
      <c r="C14" s="169" t="s">
        <v>53</v>
      </c>
      <c r="D14" s="171">
        <v>0</v>
      </c>
      <c r="E14" s="170" t="s">
        <v>54</v>
      </c>
      <c r="F14" s="171">
        <v>0</v>
      </c>
      <c r="G14" s="170" t="s">
        <v>55</v>
      </c>
      <c r="H14" s="171">
        <v>0.51</v>
      </c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="29" customFormat="1" ht="21" customHeight="1" spans="1:256">
      <c r="A15" s="168" t="s">
        <v>56</v>
      </c>
      <c r="B15" s="177">
        <v>0</v>
      </c>
      <c r="C15" s="169" t="s">
        <v>57</v>
      </c>
      <c r="D15" s="171">
        <v>0</v>
      </c>
      <c r="E15" s="170" t="s">
        <v>58</v>
      </c>
      <c r="F15" s="171">
        <v>0</v>
      </c>
      <c r="G15" s="170" t="s">
        <v>59</v>
      </c>
      <c r="H15" s="171">
        <v>0</v>
      </c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="29" customFormat="1" ht="21" customHeight="1" spans="1:256">
      <c r="A16" s="168"/>
      <c r="B16" s="178"/>
      <c r="C16" s="169" t="s">
        <v>60</v>
      </c>
      <c r="D16" s="171">
        <v>0</v>
      </c>
      <c r="E16" s="170" t="s">
        <v>61</v>
      </c>
      <c r="F16" s="171">
        <v>0</v>
      </c>
      <c r="G16" s="170" t="s">
        <v>62</v>
      </c>
      <c r="H16" s="171">
        <v>0</v>
      </c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="29" customFormat="1" ht="21" customHeight="1" spans="1:256">
      <c r="A17" s="179"/>
      <c r="B17" s="178"/>
      <c r="C17" s="169" t="s">
        <v>63</v>
      </c>
      <c r="D17" s="171">
        <v>0</v>
      </c>
      <c r="E17" s="170" t="s">
        <v>64</v>
      </c>
      <c r="F17" s="171">
        <v>0</v>
      </c>
      <c r="G17" s="170" t="s">
        <v>65</v>
      </c>
      <c r="H17" s="171">
        <v>0</v>
      </c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="29" customFormat="1" ht="21" customHeight="1" spans="1:256">
      <c r="A18" s="179"/>
      <c r="B18" s="178"/>
      <c r="C18" s="169" t="s">
        <v>66</v>
      </c>
      <c r="D18" s="171">
        <v>0</v>
      </c>
      <c r="E18" s="170" t="s">
        <v>67</v>
      </c>
      <c r="F18" s="171">
        <v>0</v>
      </c>
      <c r="G18" s="170" t="s">
        <v>68</v>
      </c>
      <c r="H18" s="171">
        <v>0</v>
      </c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="29" customFormat="1" ht="21" customHeight="1" spans="1:256">
      <c r="A19" s="179"/>
      <c r="B19" s="178"/>
      <c r="C19" s="169" t="s">
        <v>69</v>
      </c>
      <c r="D19" s="171">
        <v>0</v>
      </c>
      <c r="E19" s="170" t="s">
        <v>70</v>
      </c>
      <c r="F19" s="171">
        <v>0</v>
      </c>
      <c r="G19" s="170" t="s">
        <v>71</v>
      </c>
      <c r="H19" s="171">
        <v>0</v>
      </c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="29" customFormat="1" ht="21" customHeight="1" spans="1:256">
      <c r="A20" s="179"/>
      <c r="B20" s="178"/>
      <c r="C20" s="180" t="s">
        <v>72</v>
      </c>
      <c r="D20" s="171">
        <v>0</v>
      </c>
      <c r="E20" s="170" t="s">
        <v>73</v>
      </c>
      <c r="F20" s="173">
        <v>0</v>
      </c>
      <c r="G20" s="170" t="s">
        <v>74</v>
      </c>
      <c r="H20" s="173">
        <v>0</v>
      </c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="29" customFormat="1" ht="21" customHeight="1" spans="1:256">
      <c r="A21" s="179"/>
      <c r="B21" s="178"/>
      <c r="C21" s="180" t="s">
        <v>75</v>
      </c>
      <c r="D21" s="171">
        <v>0</v>
      </c>
      <c r="E21" s="170" t="s">
        <v>76</v>
      </c>
      <c r="F21" s="176">
        <v>0</v>
      </c>
      <c r="G21" s="181"/>
      <c r="H21" s="182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="29" customFormat="1" ht="21" customHeight="1" spans="1:256">
      <c r="A22" s="179"/>
      <c r="B22" s="178"/>
      <c r="C22" s="180" t="s">
        <v>77</v>
      </c>
      <c r="D22" s="171">
        <v>0</v>
      </c>
      <c r="E22" s="170" t="s">
        <v>78</v>
      </c>
      <c r="F22" s="171">
        <v>0</v>
      </c>
      <c r="G22" s="181"/>
      <c r="H22" s="183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="29" customFormat="1" ht="21" customHeight="1" spans="1:256">
      <c r="A23" s="179"/>
      <c r="B23" s="178"/>
      <c r="C23" s="180" t="s">
        <v>79</v>
      </c>
      <c r="D23" s="171">
        <v>0</v>
      </c>
      <c r="E23" s="170" t="s">
        <v>80</v>
      </c>
      <c r="F23" s="173">
        <v>0</v>
      </c>
      <c r="G23" s="181"/>
      <c r="H23" s="183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1"/>
      <c r="DO23" s="191"/>
      <c r="DP23" s="191"/>
      <c r="DQ23" s="191"/>
      <c r="DR23" s="191"/>
      <c r="DS23" s="191"/>
      <c r="DT23" s="191"/>
      <c r="DU23" s="191"/>
      <c r="DV23" s="191"/>
      <c r="DW23" s="191"/>
      <c r="DX23" s="191"/>
      <c r="DY23" s="191"/>
      <c r="DZ23" s="191"/>
      <c r="EA23" s="191"/>
      <c r="EB23" s="191"/>
      <c r="EC23" s="191"/>
      <c r="ED23" s="191"/>
      <c r="EE23" s="191"/>
      <c r="EF23" s="191"/>
      <c r="EG23" s="191"/>
      <c r="EH23" s="191"/>
      <c r="EI23" s="191"/>
      <c r="EJ23" s="191"/>
      <c r="EK23" s="191"/>
      <c r="EL23" s="191"/>
      <c r="EM23" s="191"/>
      <c r="EN23" s="191"/>
      <c r="EO23" s="191"/>
      <c r="EP23" s="191"/>
      <c r="EQ23" s="191"/>
      <c r="ER23" s="191"/>
      <c r="ES23" s="191"/>
      <c r="ET23" s="191"/>
      <c r="EU23" s="191"/>
      <c r="EV23" s="191"/>
      <c r="EW23" s="191"/>
      <c r="EX23" s="191"/>
      <c r="EY23" s="191"/>
      <c r="EZ23" s="191"/>
      <c r="FA23" s="191"/>
      <c r="FB23" s="191"/>
      <c r="FC23" s="191"/>
      <c r="FD23" s="191"/>
      <c r="FE23" s="191"/>
      <c r="FF23" s="191"/>
      <c r="FG23" s="191"/>
      <c r="FH23" s="191"/>
      <c r="FI23" s="191"/>
      <c r="FJ23" s="191"/>
      <c r="FK23" s="191"/>
      <c r="FL23" s="191"/>
      <c r="FM23" s="191"/>
      <c r="FN23" s="191"/>
      <c r="FO23" s="191"/>
      <c r="FP23" s="191"/>
      <c r="FQ23" s="191"/>
      <c r="FR23" s="191"/>
      <c r="FS23" s="191"/>
      <c r="FT23" s="191"/>
      <c r="FU23" s="191"/>
      <c r="FV23" s="191"/>
      <c r="FW23" s="191"/>
      <c r="FX23" s="191"/>
      <c r="FY23" s="191"/>
      <c r="FZ23" s="191"/>
      <c r="GA23" s="191"/>
      <c r="GB23" s="191"/>
      <c r="GC23" s="191"/>
      <c r="GD23" s="191"/>
      <c r="GE23" s="191"/>
      <c r="GF23" s="191"/>
      <c r="GG23" s="191"/>
      <c r="GH23" s="191"/>
      <c r="GI23" s="191"/>
      <c r="GJ23" s="191"/>
      <c r="GK23" s="191"/>
      <c r="GL23" s="191"/>
      <c r="GM23" s="191"/>
      <c r="GN23" s="191"/>
      <c r="GO23" s="191"/>
      <c r="GP23" s="191"/>
      <c r="GQ23" s="191"/>
      <c r="GR23" s="191"/>
      <c r="GS23" s="191"/>
      <c r="GT23" s="191"/>
      <c r="GU23" s="191"/>
      <c r="GV23" s="191"/>
      <c r="GW23" s="191"/>
      <c r="GX23" s="191"/>
      <c r="GY23" s="191"/>
      <c r="GZ23" s="191"/>
      <c r="HA23" s="191"/>
      <c r="HB23" s="191"/>
      <c r="HC23" s="191"/>
      <c r="HD23" s="191"/>
      <c r="HE23" s="191"/>
      <c r="HF23" s="191"/>
      <c r="HG23" s="191"/>
      <c r="HH23" s="191"/>
      <c r="HI23" s="191"/>
      <c r="HJ23" s="191"/>
      <c r="HK23" s="191"/>
      <c r="HL23" s="191"/>
      <c r="HM23" s="191"/>
      <c r="HN23" s="191"/>
      <c r="HO23" s="191"/>
      <c r="HP23" s="191"/>
      <c r="HQ23" s="191"/>
      <c r="HR23" s="191"/>
      <c r="HS23" s="191"/>
      <c r="HT23" s="191"/>
      <c r="HU23" s="191"/>
      <c r="HV23" s="191"/>
      <c r="HW23" s="191"/>
      <c r="HX23" s="191"/>
      <c r="HY23" s="191"/>
      <c r="HZ23" s="191"/>
      <c r="IA23" s="191"/>
      <c r="IB23" s="191"/>
      <c r="IC23" s="191"/>
      <c r="ID23" s="191"/>
      <c r="IE23" s="191"/>
      <c r="IF23" s="191"/>
      <c r="IG23" s="191"/>
      <c r="IH23" s="191"/>
      <c r="II23" s="191"/>
      <c r="IJ23" s="191"/>
      <c r="IK23" s="191"/>
      <c r="IL23" s="191"/>
      <c r="IM23" s="191"/>
      <c r="IN23" s="191"/>
      <c r="IO23" s="191"/>
      <c r="IP23" s="191"/>
      <c r="IQ23" s="191"/>
      <c r="IR23" s="191"/>
      <c r="IS23" s="191"/>
      <c r="IT23" s="191"/>
      <c r="IU23" s="191"/>
      <c r="IV23" s="191"/>
    </row>
    <row r="24" s="29" customFormat="1" ht="21" customHeight="1" spans="1:256">
      <c r="A24" s="168"/>
      <c r="B24" s="178"/>
      <c r="C24" s="180" t="s">
        <v>81</v>
      </c>
      <c r="D24" s="171">
        <v>0</v>
      </c>
      <c r="F24" s="175"/>
      <c r="G24" s="168"/>
      <c r="H24" s="183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  <c r="DQ24" s="191"/>
      <c r="DR24" s="191"/>
      <c r="DS24" s="191"/>
      <c r="DT24" s="191"/>
      <c r="DU24" s="191"/>
      <c r="DV24" s="191"/>
      <c r="DW24" s="191"/>
      <c r="DX24" s="191"/>
      <c r="DY24" s="191"/>
      <c r="DZ24" s="191"/>
      <c r="EA24" s="191"/>
      <c r="EB24" s="191"/>
      <c r="EC24" s="191"/>
      <c r="ED24" s="191"/>
      <c r="EE24" s="191"/>
      <c r="EF24" s="191"/>
      <c r="EG24" s="191"/>
      <c r="EH24" s="191"/>
      <c r="EI24" s="191"/>
      <c r="EJ24" s="191"/>
      <c r="EK24" s="191"/>
      <c r="EL24" s="191"/>
      <c r="EM24" s="191"/>
      <c r="EN24" s="191"/>
      <c r="EO24" s="191"/>
      <c r="EP24" s="191"/>
      <c r="EQ24" s="191"/>
      <c r="ER24" s="191"/>
      <c r="ES24" s="191"/>
      <c r="ET24" s="191"/>
      <c r="EU24" s="191"/>
      <c r="EV24" s="191"/>
      <c r="EW24" s="191"/>
      <c r="EX24" s="191"/>
      <c r="EY24" s="191"/>
      <c r="EZ24" s="191"/>
      <c r="FA24" s="191"/>
      <c r="FB24" s="191"/>
      <c r="FC24" s="191"/>
      <c r="FD24" s="191"/>
      <c r="FE24" s="191"/>
      <c r="FF24" s="191"/>
      <c r="FG24" s="191"/>
      <c r="FH24" s="191"/>
      <c r="FI24" s="191"/>
      <c r="FJ24" s="191"/>
      <c r="FK24" s="191"/>
      <c r="FL24" s="191"/>
      <c r="FM24" s="191"/>
      <c r="FN24" s="191"/>
      <c r="FO24" s="191"/>
      <c r="FP24" s="191"/>
      <c r="FQ24" s="191"/>
      <c r="FR24" s="191"/>
      <c r="FS24" s="191"/>
      <c r="FT24" s="191"/>
      <c r="FU24" s="191"/>
      <c r="FV24" s="191"/>
      <c r="FW24" s="191"/>
      <c r="FX24" s="191"/>
      <c r="FY24" s="191"/>
      <c r="FZ24" s="191"/>
      <c r="GA24" s="191"/>
      <c r="GB24" s="191"/>
      <c r="GC24" s="191"/>
      <c r="GD24" s="191"/>
      <c r="GE24" s="191"/>
      <c r="GF24" s="191"/>
      <c r="GG24" s="191"/>
      <c r="GH24" s="191"/>
      <c r="GI24" s="191"/>
      <c r="GJ24" s="191"/>
      <c r="GK24" s="191"/>
      <c r="GL24" s="191"/>
      <c r="GM24" s="191"/>
      <c r="GN24" s="191"/>
      <c r="GO24" s="191"/>
      <c r="GP24" s="191"/>
      <c r="GQ24" s="191"/>
      <c r="GR24" s="191"/>
      <c r="GS24" s="191"/>
      <c r="GT24" s="191"/>
      <c r="GU24" s="191"/>
      <c r="GV24" s="191"/>
      <c r="GW24" s="191"/>
      <c r="GX24" s="191"/>
      <c r="GY24" s="191"/>
      <c r="GZ24" s="191"/>
      <c r="HA24" s="191"/>
      <c r="HB24" s="191"/>
      <c r="HC24" s="191"/>
      <c r="HD24" s="191"/>
      <c r="HE24" s="191"/>
      <c r="HF24" s="191"/>
      <c r="HG24" s="191"/>
      <c r="HH24" s="191"/>
      <c r="HI24" s="191"/>
      <c r="HJ24" s="191"/>
      <c r="HK24" s="191"/>
      <c r="HL24" s="191"/>
      <c r="HM24" s="191"/>
      <c r="HN24" s="191"/>
      <c r="HO24" s="191"/>
      <c r="HP24" s="191"/>
      <c r="HQ24" s="191"/>
      <c r="HR24" s="191"/>
      <c r="HS24" s="191"/>
      <c r="HT24" s="191"/>
      <c r="HU24" s="191"/>
      <c r="HV24" s="191"/>
      <c r="HW24" s="191"/>
      <c r="HX24" s="191"/>
      <c r="HY24" s="191"/>
      <c r="HZ24" s="191"/>
      <c r="IA24" s="191"/>
      <c r="IB24" s="191"/>
      <c r="IC24" s="191"/>
      <c r="ID24" s="191"/>
      <c r="IE24" s="191"/>
      <c r="IF24" s="191"/>
      <c r="IG24" s="191"/>
      <c r="IH24" s="191"/>
      <c r="II24" s="191"/>
      <c r="IJ24" s="191"/>
      <c r="IK24" s="191"/>
      <c r="IL24" s="191"/>
      <c r="IM24" s="191"/>
      <c r="IN24" s="191"/>
      <c r="IO24" s="191"/>
      <c r="IP24" s="191"/>
      <c r="IQ24" s="191"/>
      <c r="IR24" s="191"/>
      <c r="IS24" s="191"/>
      <c r="IT24" s="191"/>
      <c r="IU24" s="191"/>
      <c r="IV24" s="191"/>
    </row>
    <row r="25" s="29" customFormat="1" ht="21" customHeight="1" spans="1:256">
      <c r="A25" s="168"/>
      <c r="B25" s="178"/>
      <c r="C25" s="184" t="s">
        <v>82</v>
      </c>
      <c r="D25" s="171">
        <v>0</v>
      </c>
      <c r="E25" s="181"/>
      <c r="F25" s="173"/>
      <c r="G25" s="168"/>
      <c r="H25" s="183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191"/>
      <c r="DS25" s="191"/>
      <c r="DT25" s="191"/>
      <c r="DU25" s="191"/>
      <c r="DV25" s="191"/>
      <c r="DW25" s="191"/>
      <c r="DX25" s="191"/>
      <c r="DY25" s="191"/>
      <c r="DZ25" s="191"/>
      <c r="EA25" s="191"/>
      <c r="EB25" s="191"/>
      <c r="EC25" s="191"/>
      <c r="ED25" s="191"/>
      <c r="EE25" s="191"/>
      <c r="EF25" s="191"/>
      <c r="EG25" s="191"/>
      <c r="EH25" s="191"/>
      <c r="EI25" s="191"/>
      <c r="EJ25" s="191"/>
      <c r="EK25" s="191"/>
      <c r="EL25" s="191"/>
      <c r="EM25" s="191"/>
      <c r="EN25" s="191"/>
      <c r="EO25" s="191"/>
      <c r="EP25" s="191"/>
      <c r="EQ25" s="191"/>
      <c r="ER25" s="191"/>
      <c r="ES25" s="191"/>
      <c r="ET25" s="191"/>
      <c r="EU25" s="191"/>
      <c r="EV25" s="191"/>
      <c r="EW25" s="191"/>
      <c r="EX25" s="191"/>
      <c r="EY25" s="191"/>
      <c r="EZ25" s="191"/>
      <c r="FA25" s="191"/>
      <c r="FB25" s="191"/>
      <c r="FC25" s="191"/>
      <c r="FD25" s="191"/>
      <c r="FE25" s="191"/>
      <c r="FF25" s="191"/>
      <c r="FG25" s="191"/>
      <c r="FH25" s="191"/>
      <c r="FI25" s="191"/>
      <c r="FJ25" s="191"/>
      <c r="FK25" s="191"/>
      <c r="FL25" s="191"/>
      <c r="FM25" s="191"/>
      <c r="FN25" s="191"/>
      <c r="FO25" s="191"/>
      <c r="FP25" s="191"/>
      <c r="FQ25" s="191"/>
      <c r="FR25" s="191"/>
      <c r="FS25" s="191"/>
      <c r="FT25" s="191"/>
      <c r="FU25" s="191"/>
      <c r="FV25" s="191"/>
      <c r="FW25" s="191"/>
      <c r="FX25" s="191"/>
      <c r="FY25" s="191"/>
      <c r="FZ25" s="191"/>
      <c r="GA25" s="191"/>
      <c r="GB25" s="191"/>
      <c r="GC25" s="191"/>
      <c r="GD25" s="191"/>
      <c r="GE25" s="191"/>
      <c r="GF25" s="191"/>
      <c r="GG25" s="191"/>
      <c r="GH25" s="191"/>
      <c r="GI25" s="191"/>
      <c r="GJ25" s="191"/>
      <c r="GK25" s="191"/>
      <c r="GL25" s="191"/>
      <c r="GM25" s="191"/>
      <c r="GN25" s="191"/>
      <c r="GO25" s="191"/>
      <c r="GP25" s="191"/>
      <c r="GQ25" s="191"/>
      <c r="GR25" s="191"/>
      <c r="GS25" s="191"/>
      <c r="GT25" s="191"/>
      <c r="GU25" s="191"/>
      <c r="GV25" s="191"/>
      <c r="GW25" s="191"/>
      <c r="GX25" s="191"/>
      <c r="GY25" s="191"/>
      <c r="GZ25" s="191"/>
      <c r="HA25" s="191"/>
      <c r="HB25" s="191"/>
      <c r="HC25" s="191"/>
      <c r="HD25" s="191"/>
      <c r="HE25" s="191"/>
      <c r="HF25" s="191"/>
      <c r="HG25" s="191"/>
      <c r="HH25" s="191"/>
      <c r="HI25" s="191"/>
      <c r="HJ25" s="191"/>
      <c r="HK25" s="191"/>
      <c r="HL25" s="191"/>
      <c r="HM25" s="191"/>
      <c r="HN25" s="191"/>
      <c r="HO25" s="191"/>
      <c r="HP25" s="191"/>
      <c r="HQ25" s="191"/>
      <c r="HR25" s="191"/>
      <c r="HS25" s="191"/>
      <c r="HT25" s="191"/>
      <c r="HU25" s="191"/>
      <c r="HV25" s="191"/>
      <c r="HW25" s="191"/>
      <c r="HX25" s="191"/>
      <c r="HY25" s="191"/>
      <c r="HZ25" s="191"/>
      <c r="IA25" s="191"/>
      <c r="IB25" s="191"/>
      <c r="IC25" s="191"/>
      <c r="ID25" s="191"/>
      <c r="IE25" s="191"/>
      <c r="IF25" s="191"/>
      <c r="IG25" s="191"/>
      <c r="IH25" s="191"/>
      <c r="II25" s="191"/>
      <c r="IJ25" s="191"/>
      <c r="IK25" s="191"/>
      <c r="IL25" s="191"/>
      <c r="IM25" s="191"/>
      <c r="IN25" s="191"/>
      <c r="IO25" s="191"/>
      <c r="IP25" s="191"/>
      <c r="IQ25" s="191"/>
      <c r="IR25" s="191"/>
      <c r="IS25" s="191"/>
      <c r="IT25" s="191"/>
      <c r="IU25" s="191"/>
      <c r="IV25" s="191"/>
    </row>
    <row r="26" s="29" customFormat="1" ht="21" customHeight="1" spans="1:256">
      <c r="A26" s="168"/>
      <c r="B26" s="178"/>
      <c r="C26" s="184" t="s">
        <v>83</v>
      </c>
      <c r="D26" s="171">
        <v>0</v>
      </c>
      <c r="E26" s="181"/>
      <c r="F26" s="173"/>
      <c r="G26" s="168"/>
      <c r="H26" s="183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  <c r="DQ26" s="191"/>
      <c r="DR26" s="191"/>
      <c r="DS26" s="191"/>
      <c r="DT26" s="191"/>
      <c r="DU26" s="191"/>
      <c r="DV26" s="191"/>
      <c r="DW26" s="191"/>
      <c r="DX26" s="191"/>
      <c r="DY26" s="191"/>
      <c r="DZ26" s="191"/>
      <c r="EA26" s="191"/>
      <c r="EB26" s="191"/>
      <c r="EC26" s="191"/>
      <c r="ED26" s="191"/>
      <c r="EE26" s="191"/>
      <c r="EF26" s="191"/>
      <c r="EG26" s="191"/>
      <c r="EH26" s="191"/>
      <c r="EI26" s="191"/>
      <c r="EJ26" s="191"/>
      <c r="EK26" s="191"/>
      <c r="EL26" s="191"/>
      <c r="EM26" s="191"/>
      <c r="EN26" s="191"/>
      <c r="EO26" s="191"/>
      <c r="EP26" s="191"/>
      <c r="EQ26" s="191"/>
      <c r="ER26" s="191"/>
      <c r="ES26" s="191"/>
      <c r="ET26" s="191"/>
      <c r="EU26" s="191"/>
      <c r="EV26" s="191"/>
      <c r="EW26" s="191"/>
      <c r="EX26" s="191"/>
      <c r="EY26" s="191"/>
      <c r="EZ26" s="191"/>
      <c r="FA26" s="191"/>
      <c r="FB26" s="191"/>
      <c r="FC26" s="191"/>
      <c r="FD26" s="191"/>
      <c r="FE26" s="191"/>
      <c r="FF26" s="191"/>
      <c r="FG26" s="191"/>
      <c r="FH26" s="191"/>
      <c r="FI26" s="191"/>
      <c r="FJ26" s="191"/>
      <c r="FK26" s="191"/>
      <c r="FL26" s="191"/>
      <c r="FM26" s="191"/>
      <c r="FN26" s="191"/>
      <c r="FO26" s="191"/>
      <c r="FP26" s="191"/>
      <c r="FQ26" s="191"/>
      <c r="FR26" s="191"/>
      <c r="FS26" s="191"/>
      <c r="FT26" s="191"/>
      <c r="FU26" s="191"/>
      <c r="FV26" s="191"/>
      <c r="FW26" s="191"/>
      <c r="FX26" s="191"/>
      <c r="FY26" s="191"/>
      <c r="FZ26" s="191"/>
      <c r="GA26" s="191"/>
      <c r="GB26" s="191"/>
      <c r="GC26" s="191"/>
      <c r="GD26" s="191"/>
      <c r="GE26" s="191"/>
      <c r="GF26" s="191"/>
      <c r="GG26" s="191"/>
      <c r="GH26" s="191"/>
      <c r="GI26" s="191"/>
      <c r="GJ26" s="191"/>
      <c r="GK26" s="191"/>
      <c r="GL26" s="191"/>
      <c r="GM26" s="191"/>
      <c r="GN26" s="191"/>
      <c r="GO26" s="191"/>
      <c r="GP26" s="191"/>
      <c r="GQ26" s="191"/>
      <c r="GR26" s="191"/>
      <c r="GS26" s="191"/>
      <c r="GT26" s="191"/>
      <c r="GU26" s="191"/>
      <c r="GV26" s="191"/>
      <c r="GW26" s="191"/>
      <c r="GX26" s="191"/>
      <c r="GY26" s="191"/>
      <c r="GZ26" s="191"/>
      <c r="HA26" s="191"/>
      <c r="HB26" s="191"/>
      <c r="HC26" s="191"/>
      <c r="HD26" s="191"/>
      <c r="HE26" s="191"/>
      <c r="HF26" s="191"/>
      <c r="HG26" s="191"/>
      <c r="HH26" s="191"/>
      <c r="HI26" s="191"/>
      <c r="HJ26" s="191"/>
      <c r="HK26" s="191"/>
      <c r="HL26" s="191"/>
      <c r="HM26" s="191"/>
      <c r="HN26" s="191"/>
      <c r="HO26" s="191"/>
      <c r="HP26" s="191"/>
      <c r="HQ26" s="191"/>
      <c r="HR26" s="191"/>
      <c r="HS26" s="191"/>
      <c r="HT26" s="191"/>
      <c r="HU26" s="191"/>
      <c r="HV26" s="191"/>
      <c r="HW26" s="191"/>
      <c r="HX26" s="191"/>
      <c r="HY26" s="191"/>
      <c r="HZ26" s="191"/>
      <c r="IA26" s="191"/>
      <c r="IB26" s="191"/>
      <c r="IC26" s="191"/>
      <c r="ID26" s="191"/>
      <c r="IE26" s="191"/>
      <c r="IF26" s="191"/>
      <c r="IG26" s="191"/>
      <c r="IH26" s="191"/>
      <c r="II26" s="191"/>
      <c r="IJ26" s="191"/>
      <c r="IK26" s="191"/>
      <c r="IL26" s="191"/>
      <c r="IM26" s="191"/>
      <c r="IN26" s="191"/>
      <c r="IO26" s="191"/>
      <c r="IP26" s="191"/>
      <c r="IQ26" s="191"/>
      <c r="IR26" s="191"/>
      <c r="IS26" s="191"/>
      <c r="IT26" s="191"/>
      <c r="IU26" s="191"/>
      <c r="IV26" s="191"/>
    </row>
    <row r="27" s="29" customFormat="1" ht="21" customHeight="1" spans="1:256">
      <c r="A27" s="168"/>
      <c r="B27" s="178"/>
      <c r="C27" s="180" t="s">
        <v>84</v>
      </c>
      <c r="D27" s="171">
        <v>0</v>
      </c>
      <c r="E27" s="181"/>
      <c r="F27" s="173"/>
      <c r="G27" s="168"/>
      <c r="H27" s="183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</row>
    <row r="28" s="29" customFormat="1" ht="21" customHeight="1" spans="1:256">
      <c r="A28" s="168"/>
      <c r="B28" s="178"/>
      <c r="C28" s="185" t="s">
        <v>85</v>
      </c>
      <c r="D28" s="171">
        <v>0</v>
      </c>
      <c r="E28" s="181"/>
      <c r="F28" s="173"/>
      <c r="G28" s="168"/>
      <c r="H28" s="183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</row>
    <row r="29" s="29" customFormat="1" ht="21" customHeight="1" spans="1:256">
      <c r="A29" s="168"/>
      <c r="B29" s="178"/>
      <c r="C29" s="180" t="s">
        <v>86</v>
      </c>
      <c r="D29" s="171">
        <v>0</v>
      </c>
      <c r="E29" s="181"/>
      <c r="F29" s="173"/>
      <c r="G29" s="168"/>
      <c r="H29" s="183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</row>
    <row r="30" s="29" customFormat="1" ht="21" customHeight="1" spans="1:256">
      <c r="A30" s="168"/>
      <c r="B30" s="178"/>
      <c r="C30" s="180" t="s">
        <v>87</v>
      </c>
      <c r="D30" s="171">
        <v>0</v>
      </c>
      <c r="E30" s="181"/>
      <c r="F30" s="173"/>
      <c r="G30" s="168"/>
      <c r="H30" s="183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</row>
    <row r="31" s="29" customFormat="1" ht="21" customHeight="1" spans="1:256">
      <c r="A31" s="168"/>
      <c r="B31" s="178"/>
      <c r="C31" s="180" t="s">
        <v>88</v>
      </c>
      <c r="D31" s="171">
        <v>0</v>
      </c>
      <c r="E31" s="181"/>
      <c r="F31" s="173"/>
      <c r="G31" s="168"/>
      <c r="H31" s="183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</row>
    <row r="32" s="29" customFormat="1" ht="21" customHeight="1" spans="1:256">
      <c r="A32" s="168"/>
      <c r="B32" s="178"/>
      <c r="C32" s="180" t="s">
        <v>89</v>
      </c>
      <c r="D32" s="171">
        <v>0</v>
      </c>
      <c r="E32" s="181"/>
      <c r="F32" s="171"/>
      <c r="G32" s="168"/>
      <c r="H32" s="186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</row>
    <row r="33" s="29" customFormat="1" ht="21" customHeight="1" spans="1:256">
      <c r="A33" s="166" t="s">
        <v>90</v>
      </c>
      <c r="B33" s="174">
        <f>B6+B9+B10+B11+B14+B15</f>
        <v>1170.741168</v>
      </c>
      <c r="C33" s="187" t="s">
        <v>91</v>
      </c>
      <c r="D33" s="173">
        <f>SUM(D6:D32)</f>
        <v>1170.741168</v>
      </c>
      <c r="E33" s="188" t="s">
        <v>91</v>
      </c>
      <c r="F33" s="173">
        <f>F6+F11+F21+F22+F23</f>
        <v>1170.741168</v>
      </c>
      <c r="G33" s="188" t="s">
        <v>91</v>
      </c>
      <c r="H33" s="173">
        <f>SUM(H6:H32)</f>
        <v>1170.741168</v>
      </c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</row>
    <row r="34" s="29" customFormat="1" ht="21" customHeight="1" spans="1:256">
      <c r="A34" s="168" t="s">
        <v>92</v>
      </c>
      <c r="B34" s="174">
        <v>0</v>
      </c>
      <c r="C34" s="168"/>
      <c r="D34" s="175"/>
      <c r="E34" s="169" t="s">
        <v>93</v>
      </c>
      <c r="F34" s="175">
        <v>0</v>
      </c>
      <c r="G34" s="181"/>
      <c r="H34" s="182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</row>
    <row r="35" s="29" customFormat="1" ht="21" customHeight="1" spans="1:256">
      <c r="A35" s="168" t="s">
        <v>94</v>
      </c>
      <c r="B35" s="174">
        <v>0</v>
      </c>
      <c r="C35" s="168"/>
      <c r="D35" s="171"/>
      <c r="E35" s="189"/>
      <c r="F35" s="190"/>
      <c r="G35" s="189"/>
      <c r="H35" s="186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</row>
    <row r="36" s="29" customFormat="1" ht="21" customHeight="1" spans="1:256">
      <c r="A36" s="166" t="s">
        <v>95</v>
      </c>
      <c r="B36" s="129">
        <f>B33+B34+B35</f>
        <v>1170.741168</v>
      </c>
      <c r="C36" s="187" t="s">
        <v>96</v>
      </c>
      <c r="D36" s="173">
        <f>D33</f>
        <v>1170.741168</v>
      </c>
      <c r="E36" s="188" t="s">
        <v>96</v>
      </c>
      <c r="F36" s="173">
        <f>F33+F34</f>
        <v>1170.741168</v>
      </c>
      <c r="G36" s="188" t="s">
        <v>96</v>
      </c>
      <c r="H36" s="173">
        <f>SUM(H33)</f>
        <v>1170.741168</v>
      </c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</row>
    <row r="37" ht="18" customHeight="1" spans="1:256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  <c r="CX37" s="157"/>
      <c r="CY37" s="157"/>
      <c r="CZ37" s="157"/>
      <c r="DA37" s="157"/>
      <c r="DB37" s="157"/>
      <c r="DC37" s="157"/>
      <c r="DD37" s="157"/>
      <c r="DE37" s="157"/>
      <c r="DF37" s="157"/>
      <c r="DG37" s="157"/>
      <c r="DH37" s="157"/>
      <c r="DI37" s="157"/>
      <c r="DJ37" s="157"/>
      <c r="DK37" s="157"/>
      <c r="DL37" s="157"/>
      <c r="DM37" s="157"/>
      <c r="DN37" s="157"/>
      <c r="DO37" s="157"/>
      <c r="DP37" s="157"/>
      <c r="DQ37" s="157"/>
      <c r="DR37" s="157"/>
      <c r="DS37" s="157"/>
      <c r="DT37" s="157"/>
      <c r="DU37" s="157"/>
      <c r="DV37" s="157"/>
      <c r="DW37" s="157"/>
      <c r="DX37" s="157"/>
      <c r="DY37" s="157"/>
      <c r="DZ37" s="157"/>
      <c r="EA37" s="157"/>
      <c r="EB37" s="157"/>
      <c r="EC37" s="157"/>
      <c r="ED37" s="157"/>
      <c r="EE37" s="157"/>
      <c r="EF37" s="157"/>
      <c r="EG37" s="157"/>
      <c r="EH37" s="157"/>
      <c r="EI37" s="157"/>
      <c r="EJ37" s="157"/>
      <c r="EK37" s="157"/>
      <c r="EL37" s="157"/>
      <c r="EM37" s="157"/>
      <c r="EN37" s="157"/>
      <c r="EO37" s="157"/>
      <c r="EP37" s="157"/>
      <c r="EQ37" s="157"/>
      <c r="ER37" s="157"/>
      <c r="ES37" s="157"/>
      <c r="ET37" s="157"/>
      <c r="EU37" s="157"/>
      <c r="EV37" s="157"/>
      <c r="EW37" s="157"/>
      <c r="EX37" s="157"/>
      <c r="EY37" s="157"/>
      <c r="EZ37" s="157"/>
      <c r="FA37" s="157"/>
      <c r="FB37" s="157"/>
      <c r="FC37" s="157"/>
      <c r="FD37" s="157"/>
      <c r="FE37" s="157"/>
      <c r="FF37" s="157"/>
      <c r="FG37" s="157"/>
      <c r="FH37" s="157"/>
      <c r="FI37" s="157"/>
      <c r="FJ37" s="157"/>
      <c r="FK37" s="157"/>
      <c r="FL37" s="157"/>
      <c r="FM37" s="157"/>
      <c r="FN37" s="157"/>
      <c r="FO37" s="157"/>
      <c r="FP37" s="157"/>
      <c r="FQ37" s="157"/>
      <c r="FR37" s="157"/>
      <c r="FS37" s="157"/>
      <c r="FT37" s="157"/>
      <c r="FU37" s="157"/>
      <c r="FV37" s="157"/>
      <c r="FW37" s="157"/>
      <c r="FX37" s="157"/>
      <c r="FY37" s="157"/>
      <c r="FZ37" s="157"/>
      <c r="GA37" s="157"/>
      <c r="GB37" s="157"/>
      <c r="GC37" s="157"/>
      <c r="GD37" s="157"/>
      <c r="GE37" s="157"/>
      <c r="GF37" s="157"/>
      <c r="GG37" s="157"/>
      <c r="GH37" s="157"/>
      <c r="GI37" s="157"/>
      <c r="GJ37" s="157"/>
      <c r="GK37" s="157"/>
      <c r="GL37" s="157"/>
      <c r="GM37" s="157"/>
      <c r="GN37" s="157"/>
      <c r="GO37" s="157"/>
      <c r="GP37" s="157"/>
      <c r="GQ37" s="157"/>
      <c r="GR37" s="157"/>
      <c r="GS37" s="157"/>
      <c r="GT37" s="157"/>
      <c r="GU37" s="157"/>
      <c r="GV37" s="157"/>
      <c r="GW37" s="157"/>
      <c r="GX37" s="157"/>
      <c r="GY37" s="157"/>
      <c r="GZ37" s="157"/>
      <c r="HA37" s="157"/>
      <c r="HB37" s="157"/>
      <c r="HC37" s="157"/>
      <c r="HD37" s="157"/>
      <c r="HE37" s="157"/>
      <c r="HF37" s="157"/>
      <c r="HG37" s="157"/>
      <c r="HH37" s="157"/>
      <c r="HI37" s="157"/>
      <c r="HJ37" s="157"/>
      <c r="HK37" s="157"/>
      <c r="HL37" s="157"/>
      <c r="HM37" s="157"/>
      <c r="HN37" s="157"/>
      <c r="HO37" s="157"/>
      <c r="HP37" s="157"/>
      <c r="HQ37" s="157"/>
      <c r="HR37" s="157"/>
      <c r="HS37" s="157"/>
      <c r="HT37" s="157"/>
      <c r="HU37" s="157"/>
      <c r="HV37" s="157"/>
      <c r="HW37" s="157"/>
      <c r="HX37" s="157"/>
      <c r="HY37" s="157"/>
      <c r="HZ37" s="157"/>
      <c r="IA37" s="157"/>
      <c r="IB37" s="157"/>
      <c r="IC37" s="157"/>
      <c r="ID37" s="157"/>
      <c r="IE37" s="157"/>
      <c r="IF37" s="157"/>
      <c r="IG37" s="157"/>
      <c r="IH37" s="157"/>
      <c r="II37" s="157"/>
      <c r="IJ37" s="157"/>
      <c r="IK37" s="157"/>
      <c r="IL37" s="157"/>
      <c r="IM37" s="157"/>
      <c r="IN37" s="157"/>
      <c r="IO37" s="157"/>
      <c r="IP37" s="157"/>
      <c r="IQ37" s="157"/>
      <c r="IR37" s="157"/>
      <c r="IS37" s="157"/>
      <c r="IT37" s="157"/>
      <c r="IU37" s="157"/>
      <c r="IV37" s="157"/>
    </row>
    <row r="38" customHeight="1" spans="1:256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7"/>
      <c r="DE38" s="157"/>
      <c r="DF38" s="157"/>
      <c r="DG38" s="157"/>
      <c r="DH38" s="157"/>
      <c r="DI38" s="157"/>
      <c r="DJ38" s="157"/>
      <c r="DK38" s="157"/>
      <c r="DL38" s="157"/>
      <c r="DM38" s="157"/>
      <c r="DN38" s="157"/>
      <c r="DO38" s="157"/>
      <c r="DP38" s="157"/>
      <c r="DQ38" s="157"/>
      <c r="DR38" s="157"/>
      <c r="DS38" s="157"/>
      <c r="DT38" s="157"/>
      <c r="DU38" s="157"/>
      <c r="DV38" s="157"/>
      <c r="DW38" s="157"/>
      <c r="DX38" s="157"/>
      <c r="DY38" s="157"/>
      <c r="DZ38" s="157"/>
      <c r="EA38" s="157"/>
      <c r="EB38" s="157"/>
      <c r="EC38" s="157"/>
      <c r="ED38" s="157"/>
      <c r="EE38" s="157"/>
      <c r="EF38" s="157"/>
      <c r="EG38" s="157"/>
      <c r="EH38" s="157"/>
      <c r="EI38" s="157"/>
      <c r="EJ38" s="157"/>
      <c r="EK38" s="157"/>
      <c r="EL38" s="157"/>
      <c r="EM38" s="157"/>
      <c r="EN38" s="157"/>
      <c r="EO38" s="157"/>
      <c r="EP38" s="157"/>
      <c r="EQ38" s="157"/>
      <c r="ER38" s="157"/>
      <c r="ES38" s="157"/>
      <c r="ET38" s="157"/>
      <c r="EU38" s="157"/>
      <c r="EV38" s="157"/>
      <c r="EW38" s="157"/>
      <c r="EX38" s="157"/>
      <c r="EY38" s="157"/>
      <c r="EZ38" s="157"/>
      <c r="FA38" s="157"/>
      <c r="FB38" s="157"/>
      <c r="FC38" s="157"/>
      <c r="FD38" s="157"/>
      <c r="FE38" s="157"/>
      <c r="FF38" s="157"/>
      <c r="FG38" s="157"/>
      <c r="FH38" s="157"/>
      <c r="FI38" s="157"/>
      <c r="FJ38" s="157"/>
      <c r="FK38" s="157"/>
      <c r="FL38" s="157"/>
      <c r="FM38" s="157"/>
      <c r="FN38" s="157"/>
      <c r="FO38" s="157"/>
      <c r="FP38" s="157"/>
      <c r="FQ38" s="157"/>
      <c r="FR38" s="157"/>
      <c r="FS38" s="157"/>
      <c r="FT38" s="157"/>
      <c r="FU38" s="157"/>
      <c r="FV38" s="157"/>
      <c r="FW38" s="157"/>
      <c r="FX38" s="157"/>
      <c r="FY38" s="157"/>
      <c r="FZ38" s="157"/>
      <c r="GA38" s="157"/>
      <c r="GB38" s="157"/>
      <c r="GC38" s="157"/>
      <c r="GD38" s="157"/>
      <c r="GE38" s="157"/>
      <c r="GF38" s="157"/>
      <c r="GG38" s="157"/>
      <c r="GH38" s="157"/>
      <c r="GI38" s="157"/>
      <c r="GJ38" s="157"/>
      <c r="GK38" s="157"/>
      <c r="GL38" s="157"/>
      <c r="GM38" s="157"/>
      <c r="GN38" s="157"/>
      <c r="GO38" s="157"/>
      <c r="GP38" s="157"/>
      <c r="GQ38" s="157"/>
      <c r="GR38" s="157"/>
      <c r="GS38" s="157"/>
      <c r="GT38" s="157"/>
      <c r="GU38" s="157"/>
      <c r="GV38" s="157"/>
      <c r="GW38" s="157"/>
      <c r="GX38" s="157"/>
      <c r="GY38" s="157"/>
      <c r="GZ38" s="157"/>
      <c r="HA38" s="157"/>
      <c r="HB38" s="157"/>
      <c r="HC38" s="157"/>
      <c r="HD38" s="157"/>
      <c r="HE38" s="157"/>
      <c r="HF38" s="157"/>
      <c r="HG38" s="157"/>
      <c r="HH38" s="157"/>
      <c r="HI38" s="157"/>
      <c r="HJ38" s="157"/>
      <c r="HK38" s="157"/>
      <c r="HL38" s="157"/>
      <c r="HM38" s="157"/>
      <c r="HN38" s="157"/>
      <c r="HO38" s="157"/>
      <c r="HP38" s="157"/>
      <c r="HQ38" s="157"/>
      <c r="HR38" s="157"/>
      <c r="HS38" s="157"/>
      <c r="HT38" s="157"/>
      <c r="HU38" s="157"/>
      <c r="HV38" s="157"/>
      <c r="HW38" s="157"/>
      <c r="HX38" s="157"/>
      <c r="HY38" s="157"/>
      <c r="HZ38" s="157"/>
      <c r="IA38" s="157"/>
      <c r="IB38" s="157"/>
      <c r="IC38" s="157"/>
      <c r="ID38" s="157"/>
      <c r="IE38" s="157"/>
      <c r="IF38" s="157"/>
      <c r="IG38" s="157"/>
      <c r="IH38" s="157"/>
      <c r="II38" s="157"/>
      <c r="IJ38" s="157"/>
      <c r="IK38" s="157"/>
      <c r="IL38" s="157"/>
      <c r="IM38" s="157"/>
      <c r="IN38" s="157"/>
      <c r="IO38" s="157"/>
      <c r="IP38" s="157"/>
      <c r="IQ38" s="157"/>
      <c r="IR38" s="157"/>
      <c r="IS38" s="157"/>
      <c r="IT38" s="157"/>
      <c r="IU38" s="157"/>
      <c r="IV38" s="157"/>
    </row>
    <row r="39" customHeight="1" spans="1:256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  <c r="DI39" s="157"/>
      <c r="DJ39" s="157"/>
      <c r="DK39" s="157"/>
      <c r="DL39" s="157"/>
      <c r="DM39" s="157"/>
      <c r="DN39" s="157"/>
      <c r="DO39" s="157"/>
      <c r="DP39" s="157"/>
      <c r="DQ39" s="157"/>
      <c r="DR39" s="157"/>
      <c r="DS39" s="157"/>
      <c r="DT39" s="157"/>
      <c r="DU39" s="157"/>
      <c r="DV39" s="157"/>
      <c r="DW39" s="157"/>
      <c r="DX39" s="157"/>
      <c r="DY39" s="157"/>
      <c r="DZ39" s="157"/>
      <c r="EA39" s="157"/>
      <c r="EB39" s="157"/>
      <c r="EC39" s="157"/>
      <c r="ED39" s="157"/>
      <c r="EE39" s="157"/>
      <c r="EF39" s="157"/>
      <c r="EG39" s="157"/>
      <c r="EH39" s="157"/>
      <c r="EI39" s="157"/>
      <c r="EJ39" s="157"/>
      <c r="EK39" s="157"/>
      <c r="EL39" s="157"/>
      <c r="EM39" s="157"/>
      <c r="EN39" s="157"/>
      <c r="EO39" s="157"/>
      <c r="EP39" s="157"/>
      <c r="EQ39" s="157"/>
      <c r="ER39" s="157"/>
      <c r="ES39" s="157"/>
      <c r="ET39" s="157"/>
      <c r="EU39" s="157"/>
      <c r="EV39" s="157"/>
      <c r="EW39" s="157"/>
      <c r="EX39" s="157"/>
      <c r="EY39" s="157"/>
      <c r="EZ39" s="157"/>
      <c r="FA39" s="157"/>
      <c r="FB39" s="157"/>
      <c r="FC39" s="157"/>
      <c r="FD39" s="157"/>
      <c r="FE39" s="157"/>
      <c r="FF39" s="157"/>
      <c r="FG39" s="157"/>
      <c r="FH39" s="157"/>
      <c r="FI39" s="157"/>
      <c r="FJ39" s="157"/>
      <c r="FK39" s="157"/>
      <c r="FL39" s="157"/>
      <c r="FM39" s="157"/>
      <c r="FN39" s="157"/>
      <c r="FO39" s="157"/>
      <c r="FP39" s="157"/>
      <c r="FQ39" s="157"/>
      <c r="FR39" s="157"/>
      <c r="FS39" s="157"/>
      <c r="FT39" s="157"/>
      <c r="FU39" s="157"/>
      <c r="FV39" s="157"/>
      <c r="FW39" s="157"/>
      <c r="FX39" s="157"/>
      <c r="FY39" s="157"/>
      <c r="FZ39" s="157"/>
      <c r="GA39" s="157"/>
      <c r="GB39" s="157"/>
      <c r="GC39" s="157"/>
      <c r="GD39" s="157"/>
      <c r="GE39" s="157"/>
      <c r="GF39" s="157"/>
      <c r="GG39" s="157"/>
      <c r="GH39" s="157"/>
      <c r="GI39" s="157"/>
      <c r="GJ39" s="157"/>
      <c r="GK39" s="157"/>
      <c r="GL39" s="157"/>
      <c r="GM39" s="157"/>
      <c r="GN39" s="157"/>
      <c r="GO39" s="157"/>
      <c r="GP39" s="157"/>
      <c r="GQ39" s="157"/>
      <c r="GR39" s="157"/>
      <c r="GS39" s="157"/>
      <c r="GT39" s="157"/>
      <c r="GU39" s="157"/>
      <c r="GV39" s="157"/>
      <c r="GW39" s="157"/>
      <c r="GX39" s="157"/>
      <c r="GY39" s="157"/>
      <c r="GZ39" s="157"/>
      <c r="HA39" s="157"/>
      <c r="HB39" s="157"/>
      <c r="HC39" s="157"/>
      <c r="HD39" s="157"/>
      <c r="HE39" s="157"/>
      <c r="HF39" s="157"/>
      <c r="HG39" s="157"/>
      <c r="HH39" s="157"/>
      <c r="HI39" s="157"/>
      <c r="HJ39" s="157"/>
      <c r="HK39" s="157"/>
      <c r="HL39" s="157"/>
      <c r="HM39" s="157"/>
      <c r="HN39" s="157"/>
      <c r="HO39" s="157"/>
      <c r="HP39" s="157"/>
      <c r="HQ39" s="157"/>
      <c r="HR39" s="157"/>
      <c r="HS39" s="157"/>
      <c r="HT39" s="157"/>
      <c r="HU39" s="157"/>
      <c r="HV39" s="157"/>
      <c r="HW39" s="157"/>
      <c r="HX39" s="157"/>
      <c r="HY39" s="157"/>
      <c r="HZ39" s="157"/>
      <c r="IA39" s="157"/>
      <c r="IB39" s="157"/>
      <c r="IC39" s="157"/>
      <c r="ID39" s="157"/>
      <c r="IE39" s="157"/>
      <c r="IF39" s="157"/>
      <c r="IG39" s="157"/>
      <c r="IH39" s="157"/>
      <c r="II39" s="157"/>
      <c r="IJ39" s="157"/>
      <c r="IK39" s="157"/>
      <c r="IL39" s="157"/>
      <c r="IM39" s="157"/>
      <c r="IN39" s="157"/>
      <c r="IO39" s="157"/>
      <c r="IP39" s="157"/>
      <c r="IQ39" s="157"/>
      <c r="IR39" s="157"/>
      <c r="IS39" s="157"/>
      <c r="IT39" s="157"/>
      <c r="IU39" s="157"/>
      <c r="IV39" s="157"/>
    </row>
    <row r="40" customHeight="1" spans="1:256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  <c r="CM40" s="157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7"/>
      <c r="DA40" s="157"/>
      <c r="DB40" s="157"/>
      <c r="DC40" s="157"/>
      <c r="DD40" s="157"/>
      <c r="DE40" s="157"/>
      <c r="DF40" s="157"/>
      <c r="DG40" s="157"/>
      <c r="DH40" s="157"/>
      <c r="DI40" s="157"/>
      <c r="DJ40" s="157"/>
      <c r="DK40" s="157"/>
      <c r="DL40" s="157"/>
      <c r="DM40" s="157"/>
      <c r="DN40" s="157"/>
      <c r="DO40" s="157"/>
      <c r="DP40" s="157"/>
      <c r="DQ40" s="157"/>
      <c r="DR40" s="157"/>
      <c r="DS40" s="157"/>
      <c r="DT40" s="157"/>
      <c r="DU40" s="157"/>
      <c r="DV40" s="157"/>
      <c r="DW40" s="157"/>
      <c r="DX40" s="157"/>
      <c r="DY40" s="157"/>
      <c r="DZ40" s="157"/>
      <c r="EA40" s="157"/>
      <c r="EB40" s="157"/>
      <c r="EC40" s="157"/>
      <c r="ED40" s="157"/>
      <c r="EE40" s="157"/>
      <c r="EF40" s="157"/>
      <c r="EG40" s="157"/>
      <c r="EH40" s="157"/>
      <c r="EI40" s="157"/>
      <c r="EJ40" s="157"/>
      <c r="EK40" s="157"/>
      <c r="EL40" s="157"/>
      <c r="EM40" s="157"/>
      <c r="EN40" s="157"/>
      <c r="EO40" s="157"/>
      <c r="EP40" s="157"/>
      <c r="EQ40" s="157"/>
      <c r="ER40" s="157"/>
      <c r="ES40" s="157"/>
      <c r="ET40" s="157"/>
      <c r="EU40" s="157"/>
      <c r="EV40" s="157"/>
      <c r="EW40" s="157"/>
      <c r="EX40" s="157"/>
      <c r="EY40" s="157"/>
      <c r="EZ40" s="157"/>
      <c r="FA40" s="157"/>
      <c r="FB40" s="157"/>
      <c r="FC40" s="157"/>
      <c r="FD40" s="157"/>
      <c r="FE40" s="157"/>
      <c r="FF40" s="157"/>
      <c r="FG40" s="157"/>
      <c r="FH40" s="157"/>
      <c r="FI40" s="157"/>
      <c r="FJ40" s="157"/>
      <c r="FK40" s="157"/>
      <c r="FL40" s="157"/>
      <c r="FM40" s="157"/>
      <c r="FN40" s="157"/>
      <c r="FO40" s="157"/>
      <c r="FP40" s="157"/>
      <c r="FQ40" s="157"/>
      <c r="FR40" s="157"/>
      <c r="FS40" s="157"/>
      <c r="FT40" s="157"/>
      <c r="FU40" s="157"/>
      <c r="FV40" s="157"/>
      <c r="FW40" s="157"/>
      <c r="FX40" s="157"/>
      <c r="FY40" s="157"/>
      <c r="FZ40" s="157"/>
      <c r="GA40" s="157"/>
      <c r="GB40" s="157"/>
      <c r="GC40" s="157"/>
      <c r="GD40" s="157"/>
      <c r="GE40" s="157"/>
      <c r="GF40" s="157"/>
      <c r="GG40" s="157"/>
      <c r="GH40" s="157"/>
      <c r="GI40" s="157"/>
      <c r="GJ40" s="157"/>
      <c r="GK40" s="157"/>
      <c r="GL40" s="157"/>
      <c r="GM40" s="157"/>
      <c r="GN40" s="157"/>
      <c r="GO40" s="157"/>
      <c r="GP40" s="157"/>
      <c r="GQ40" s="157"/>
      <c r="GR40" s="157"/>
      <c r="GS40" s="157"/>
      <c r="GT40" s="157"/>
      <c r="GU40" s="157"/>
      <c r="GV40" s="157"/>
      <c r="GW40" s="157"/>
      <c r="GX40" s="157"/>
      <c r="GY40" s="157"/>
      <c r="GZ40" s="157"/>
      <c r="HA40" s="157"/>
      <c r="HB40" s="157"/>
      <c r="HC40" s="157"/>
      <c r="HD40" s="157"/>
      <c r="HE40" s="157"/>
      <c r="HF40" s="157"/>
      <c r="HG40" s="157"/>
      <c r="HH40" s="157"/>
      <c r="HI40" s="157"/>
      <c r="HJ40" s="157"/>
      <c r="HK40" s="157"/>
      <c r="HL40" s="157"/>
      <c r="HM40" s="157"/>
      <c r="HN40" s="157"/>
      <c r="HO40" s="157"/>
      <c r="HP40" s="157"/>
      <c r="HQ40" s="157"/>
      <c r="HR40" s="157"/>
      <c r="HS40" s="157"/>
      <c r="HT40" s="157"/>
      <c r="HU40" s="157"/>
      <c r="HV40" s="157"/>
      <c r="HW40" s="157"/>
      <c r="HX40" s="157"/>
      <c r="HY40" s="157"/>
      <c r="HZ40" s="157"/>
      <c r="IA40" s="157"/>
      <c r="IB40" s="157"/>
      <c r="IC40" s="157"/>
      <c r="ID40" s="157"/>
      <c r="IE40" s="157"/>
      <c r="IF40" s="157"/>
      <c r="IG40" s="157"/>
      <c r="IH40" s="157"/>
      <c r="II40" s="157"/>
      <c r="IJ40" s="157"/>
      <c r="IK40" s="157"/>
      <c r="IL40" s="157"/>
      <c r="IM40" s="157"/>
      <c r="IN40" s="157"/>
      <c r="IO40" s="157"/>
      <c r="IP40" s="157"/>
      <c r="IQ40" s="157"/>
      <c r="IR40" s="157"/>
      <c r="IS40" s="157"/>
      <c r="IT40" s="157"/>
      <c r="IU40" s="157"/>
      <c r="IV40" s="157"/>
    </row>
    <row r="41" customHeight="1" spans="1:256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7"/>
      <c r="CS41" s="157"/>
      <c r="CT41" s="157"/>
      <c r="CU41" s="157"/>
      <c r="CV41" s="157"/>
      <c r="CW41" s="157"/>
      <c r="CX41" s="157"/>
      <c r="CY41" s="157"/>
      <c r="CZ41" s="157"/>
      <c r="DA41" s="157"/>
      <c r="DB41" s="157"/>
      <c r="DC41" s="157"/>
      <c r="DD41" s="157"/>
      <c r="DE41" s="157"/>
      <c r="DF41" s="157"/>
      <c r="DG41" s="157"/>
      <c r="DH41" s="157"/>
      <c r="DI41" s="157"/>
      <c r="DJ41" s="157"/>
      <c r="DK41" s="157"/>
      <c r="DL41" s="157"/>
      <c r="DM41" s="157"/>
      <c r="DN41" s="157"/>
      <c r="DO41" s="157"/>
      <c r="DP41" s="157"/>
      <c r="DQ41" s="157"/>
      <c r="DR41" s="157"/>
      <c r="DS41" s="157"/>
      <c r="DT41" s="157"/>
      <c r="DU41" s="157"/>
      <c r="DV41" s="157"/>
      <c r="DW41" s="157"/>
      <c r="DX41" s="157"/>
      <c r="DY41" s="157"/>
      <c r="DZ41" s="157"/>
      <c r="EA41" s="157"/>
      <c r="EB41" s="157"/>
      <c r="EC41" s="157"/>
      <c r="ED41" s="157"/>
      <c r="EE41" s="157"/>
      <c r="EF41" s="157"/>
      <c r="EG41" s="157"/>
      <c r="EH41" s="157"/>
      <c r="EI41" s="157"/>
      <c r="EJ41" s="157"/>
      <c r="EK41" s="157"/>
      <c r="EL41" s="157"/>
      <c r="EM41" s="157"/>
      <c r="EN41" s="157"/>
      <c r="EO41" s="157"/>
      <c r="EP41" s="157"/>
      <c r="EQ41" s="157"/>
      <c r="ER41" s="157"/>
      <c r="ES41" s="157"/>
      <c r="ET41" s="157"/>
      <c r="EU41" s="157"/>
      <c r="EV41" s="157"/>
      <c r="EW41" s="157"/>
      <c r="EX41" s="157"/>
      <c r="EY41" s="157"/>
      <c r="EZ41" s="157"/>
      <c r="FA41" s="157"/>
      <c r="FB41" s="157"/>
      <c r="FC41" s="157"/>
      <c r="FD41" s="157"/>
      <c r="FE41" s="157"/>
      <c r="FF41" s="157"/>
      <c r="FG41" s="157"/>
      <c r="FH41" s="157"/>
      <c r="FI41" s="157"/>
      <c r="FJ41" s="157"/>
      <c r="FK41" s="157"/>
      <c r="FL41" s="157"/>
      <c r="FM41" s="157"/>
      <c r="FN41" s="157"/>
      <c r="FO41" s="157"/>
      <c r="FP41" s="157"/>
      <c r="FQ41" s="157"/>
      <c r="FR41" s="157"/>
      <c r="FS41" s="157"/>
      <c r="FT41" s="157"/>
      <c r="FU41" s="157"/>
      <c r="FV41" s="157"/>
      <c r="FW41" s="157"/>
      <c r="FX41" s="157"/>
      <c r="FY41" s="157"/>
      <c r="FZ41" s="157"/>
      <c r="GA41" s="157"/>
      <c r="GB41" s="157"/>
      <c r="GC41" s="157"/>
      <c r="GD41" s="157"/>
      <c r="GE41" s="157"/>
      <c r="GF41" s="157"/>
      <c r="GG41" s="157"/>
      <c r="GH41" s="157"/>
      <c r="GI41" s="157"/>
      <c r="GJ41" s="157"/>
      <c r="GK41" s="157"/>
      <c r="GL41" s="157"/>
      <c r="GM41" s="157"/>
      <c r="GN41" s="157"/>
      <c r="GO41" s="157"/>
      <c r="GP41" s="157"/>
      <c r="GQ41" s="157"/>
      <c r="GR41" s="157"/>
      <c r="GS41" s="157"/>
      <c r="GT41" s="157"/>
      <c r="GU41" s="157"/>
      <c r="GV41" s="157"/>
      <c r="GW41" s="157"/>
      <c r="GX41" s="157"/>
      <c r="GY41" s="157"/>
      <c r="GZ41" s="157"/>
      <c r="HA41" s="157"/>
      <c r="HB41" s="157"/>
      <c r="HC41" s="157"/>
      <c r="HD41" s="157"/>
      <c r="HE41" s="157"/>
      <c r="HF41" s="157"/>
      <c r="HG41" s="157"/>
      <c r="HH41" s="157"/>
      <c r="HI41" s="157"/>
      <c r="HJ41" s="157"/>
      <c r="HK41" s="157"/>
      <c r="HL41" s="157"/>
      <c r="HM41" s="157"/>
      <c r="HN41" s="157"/>
      <c r="HO41" s="157"/>
      <c r="HP41" s="157"/>
      <c r="HQ41" s="157"/>
      <c r="HR41" s="157"/>
      <c r="HS41" s="157"/>
      <c r="HT41" s="157"/>
      <c r="HU41" s="157"/>
      <c r="HV41" s="157"/>
      <c r="HW41" s="157"/>
      <c r="HX41" s="157"/>
      <c r="HY41" s="157"/>
      <c r="HZ41" s="157"/>
      <c r="IA41" s="157"/>
      <c r="IB41" s="157"/>
      <c r="IC41" s="157"/>
      <c r="ID41" s="157"/>
      <c r="IE41" s="157"/>
      <c r="IF41" s="157"/>
      <c r="IG41" s="157"/>
      <c r="IH41" s="157"/>
      <c r="II41" s="157"/>
      <c r="IJ41" s="157"/>
      <c r="IK41" s="157"/>
      <c r="IL41" s="157"/>
      <c r="IM41" s="157"/>
      <c r="IN41" s="157"/>
      <c r="IO41" s="157"/>
      <c r="IP41" s="157"/>
      <c r="IQ41" s="157"/>
      <c r="IR41" s="157"/>
      <c r="IS41" s="157"/>
      <c r="IT41" s="157"/>
      <c r="IU41" s="157"/>
      <c r="IV41" s="157"/>
    </row>
    <row r="42" customHeight="1" spans="1:256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  <c r="DA42" s="157"/>
      <c r="DB42" s="157"/>
      <c r="DC42" s="157"/>
      <c r="DD42" s="157"/>
      <c r="DE42" s="157"/>
      <c r="DF42" s="157"/>
      <c r="DG42" s="157"/>
      <c r="DH42" s="157"/>
      <c r="DI42" s="157"/>
      <c r="DJ42" s="157"/>
      <c r="DK42" s="157"/>
      <c r="DL42" s="157"/>
      <c r="DM42" s="157"/>
      <c r="DN42" s="157"/>
      <c r="DO42" s="157"/>
      <c r="DP42" s="157"/>
      <c r="DQ42" s="157"/>
      <c r="DR42" s="157"/>
      <c r="DS42" s="157"/>
      <c r="DT42" s="157"/>
      <c r="DU42" s="157"/>
      <c r="DV42" s="157"/>
      <c r="DW42" s="157"/>
      <c r="DX42" s="157"/>
      <c r="DY42" s="157"/>
      <c r="DZ42" s="157"/>
      <c r="EA42" s="157"/>
      <c r="EB42" s="157"/>
      <c r="EC42" s="157"/>
      <c r="ED42" s="157"/>
      <c r="EE42" s="157"/>
      <c r="EF42" s="157"/>
      <c r="EG42" s="157"/>
      <c r="EH42" s="157"/>
      <c r="EI42" s="157"/>
      <c r="EJ42" s="157"/>
      <c r="EK42" s="157"/>
      <c r="EL42" s="157"/>
      <c r="EM42" s="157"/>
      <c r="EN42" s="157"/>
      <c r="EO42" s="157"/>
      <c r="EP42" s="157"/>
      <c r="EQ42" s="157"/>
      <c r="ER42" s="157"/>
      <c r="ES42" s="157"/>
      <c r="ET42" s="157"/>
      <c r="EU42" s="157"/>
      <c r="EV42" s="157"/>
      <c r="EW42" s="157"/>
      <c r="EX42" s="157"/>
      <c r="EY42" s="157"/>
      <c r="EZ42" s="157"/>
      <c r="FA42" s="157"/>
      <c r="FB42" s="157"/>
      <c r="FC42" s="157"/>
      <c r="FD42" s="157"/>
      <c r="FE42" s="157"/>
      <c r="FF42" s="157"/>
      <c r="FG42" s="157"/>
      <c r="FH42" s="157"/>
      <c r="FI42" s="157"/>
      <c r="FJ42" s="157"/>
      <c r="FK42" s="157"/>
      <c r="FL42" s="157"/>
      <c r="FM42" s="157"/>
      <c r="FN42" s="157"/>
      <c r="FO42" s="157"/>
      <c r="FP42" s="157"/>
      <c r="FQ42" s="157"/>
      <c r="FR42" s="157"/>
      <c r="FS42" s="157"/>
      <c r="FT42" s="157"/>
      <c r="FU42" s="157"/>
      <c r="FV42" s="157"/>
      <c r="FW42" s="157"/>
      <c r="FX42" s="157"/>
      <c r="FY42" s="157"/>
      <c r="FZ42" s="157"/>
      <c r="GA42" s="157"/>
      <c r="GB42" s="157"/>
      <c r="GC42" s="157"/>
      <c r="GD42" s="157"/>
      <c r="GE42" s="157"/>
      <c r="GF42" s="157"/>
      <c r="GG42" s="157"/>
      <c r="GH42" s="157"/>
      <c r="GI42" s="157"/>
      <c r="GJ42" s="157"/>
      <c r="GK42" s="157"/>
      <c r="GL42" s="157"/>
      <c r="GM42" s="157"/>
      <c r="GN42" s="157"/>
      <c r="GO42" s="157"/>
      <c r="GP42" s="157"/>
      <c r="GQ42" s="157"/>
      <c r="GR42" s="157"/>
      <c r="GS42" s="157"/>
      <c r="GT42" s="157"/>
      <c r="GU42" s="157"/>
      <c r="GV42" s="157"/>
      <c r="GW42" s="157"/>
      <c r="GX42" s="157"/>
      <c r="GY42" s="157"/>
      <c r="GZ42" s="157"/>
      <c r="HA42" s="157"/>
      <c r="HB42" s="157"/>
      <c r="HC42" s="157"/>
      <c r="HD42" s="157"/>
      <c r="HE42" s="157"/>
      <c r="HF42" s="157"/>
      <c r="HG42" s="157"/>
      <c r="HH42" s="157"/>
      <c r="HI42" s="157"/>
      <c r="HJ42" s="157"/>
      <c r="HK42" s="157"/>
      <c r="HL42" s="157"/>
      <c r="HM42" s="157"/>
      <c r="HN42" s="157"/>
      <c r="HO42" s="157"/>
      <c r="HP42" s="157"/>
      <c r="HQ42" s="157"/>
      <c r="HR42" s="157"/>
      <c r="HS42" s="157"/>
      <c r="HT42" s="157"/>
      <c r="HU42" s="157"/>
      <c r="HV42" s="157"/>
      <c r="HW42" s="157"/>
      <c r="HX42" s="157"/>
      <c r="HY42" s="157"/>
      <c r="HZ42" s="157"/>
      <c r="IA42" s="157"/>
      <c r="IB42" s="157"/>
      <c r="IC42" s="157"/>
      <c r="ID42" s="157"/>
      <c r="IE42" s="157"/>
      <c r="IF42" s="157"/>
      <c r="IG42" s="157"/>
      <c r="IH42" s="157"/>
      <c r="II42" s="157"/>
      <c r="IJ42" s="157"/>
      <c r="IK42" s="157"/>
      <c r="IL42" s="157"/>
      <c r="IM42" s="157"/>
      <c r="IN42" s="157"/>
      <c r="IO42" s="157"/>
      <c r="IP42" s="157"/>
      <c r="IQ42" s="157"/>
      <c r="IR42" s="157"/>
      <c r="IS42" s="157"/>
      <c r="IT42" s="157"/>
      <c r="IU42" s="157"/>
      <c r="IV42" s="157"/>
    </row>
  </sheetData>
  <sheetProtection formatCells="0" formatColumns="0" formatRows="0"/>
  <mergeCells count="1">
    <mergeCell ref="A3:C3"/>
  </mergeCells>
  <printOptions horizontalCentered="1"/>
  <pageMargins left="1.10138888888889" right="1.10138888888889" top="1.10138888888889" bottom="1.10138888888889" header="0" footer="0"/>
  <pageSetup paperSize="9" scale="50" orientation="landscape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showGridLines="0" workbookViewId="0">
      <selection activeCell="A1" sqref="$A1:$XFD1048576"/>
    </sheetView>
  </sheetViews>
  <sheetFormatPr defaultColWidth="9.16666666666667" defaultRowHeight="11.25"/>
  <cols>
    <col min="1" max="1" width="13.5" style="149" customWidth="1"/>
    <col min="2" max="2" width="26.3333333333333" style="29" customWidth="1"/>
    <col min="3" max="3" width="17.3333333333333" style="29" customWidth="1"/>
    <col min="4" max="4" width="16.5" style="29" customWidth="1"/>
    <col min="5" max="5" width="17.8333333333333" style="29" customWidth="1"/>
    <col min="6" max="6" width="12.3333333333333" style="29" customWidth="1"/>
    <col min="7" max="7" width="11.8333333333333" style="29" customWidth="1"/>
    <col min="8" max="8" width="12.6666666666667" style="29" customWidth="1"/>
    <col min="9" max="9" width="13.6666666666667" style="29" customWidth="1"/>
    <col min="10" max="10" width="18" style="29" customWidth="1"/>
    <col min="11" max="11" width="12.8333333333333" style="29" customWidth="1"/>
    <col min="12" max="12" width="11.6666666666667" style="29" customWidth="1"/>
    <col min="13" max="13" width="15.8333333333333" style="29" customWidth="1"/>
    <col min="14" max="14" width="15.3333333333333" style="29" customWidth="1"/>
    <col min="15" max="16" width="6.66666666666667" style="29" customWidth="1"/>
    <col min="17" max="16384" width="9.16666666666667" style="29"/>
  </cols>
  <sheetData>
    <row r="1" ht="23.1" customHeight="1" spans="1:16">
      <c r="A1" s="150"/>
      <c r="B1" s="5"/>
      <c r="C1" s="5"/>
      <c r="D1" s="5"/>
      <c r="E1" s="5"/>
      <c r="F1" s="5"/>
      <c r="G1" s="5"/>
      <c r="H1" s="46"/>
      <c r="I1" s="46"/>
      <c r="J1" s="46"/>
      <c r="K1" s="5"/>
      <c r="L1" s="76"/>
      <c r="M1" s="76"/>
      <c r="N1" s="5" t="s">
        <v>97</v>
      </c>
      <c r="O1" s="76"/>
      <c r="P1" s="76"/>
    </row>
    <row r="2" ht="23.1" customHeight="1" spans="1:16">
      <c r="A2" s="31" t="s">
        <v>98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76"/>
      <c r="P2" s="76"/>
    </row>
    <row r="3" ht="23.1" customHeight="1" spans="1:16">
      <c r="A3" s="150"/>
      <c r="B3" s="143"/>
      <c r="C3" s="143"/>
      <c r="D3" s="62"/>
      <c r="E3" s="62"/>
      <c r="F3" s="62"/>
      <c r="G3" s="62"/>
      <c r="H3" s="46"/>
      <c r="I3" s="46"/>
      <c r="J3" s="46"/>
      <c r="K3" s="143"/>
      <c r="L3" s="76"/>
      <c r="M3" s="154" t="s">
        <v>99</v>
      </c>
      <c r="N3" s="154"/>
      <c r="O3" s="76"/>
      <c r="P3" s="76"/>
    </row>
    <row r="4" ht="23.1" customHeight="1" spans="1:16">
      <c r="A4" s="69" t="s">
        <v>100</v>
      </c>
      <c r="B4" s="69" t="s">
        <v>101</v>
      </c>
      <c r="C4" s="151" t="s">
        <v>102</v>
      </c>
      <c r="D4" s="66" t="s">
        <v>103</v>
      </c>
      <c r="E4" s="66"/>
      <c r="F4" s="66"/>
      <c r="G4" s="144" t="s">
        <v>104</v>
      </c>
      <c r="H4" s="66" t="s">
        <v>105</v>
      </c>
      <c r="I4" s="66" t="s">
        <v>106</v>
      </c>
      <c r="J4" s="66"/>
      <c r="K4" s="69" t="s">
        <v>107</v>
      </c>
      <c r="L4" s="69" t="s">
        <v>108</v>
      </c>
      <c r="M4" s="147" t="s">
        <v>109</v>
      </c>
      <c r="N4" s="145" t="s">
        <v>110</v>
      </c>
      <c r="O4" s="76"/>
      <c r="P4" s="76"/>
    </row>
    <row r="5" ht="46.5" customHeight="1" spans="1:16">
      <c r="A5" s="69"/>
      <c r="B5" s="69"/>
      <c r="C5" s="69"/>
      <c r="D5" s="56" t="s">
        <v>111</v>
      </c>
      <c r="E5" s="152" t="s">
        <v>112</v>
      </c>
      <c r="F5" s="117" t="s">
        <v>113</v>
      </c>
      <c r="G5" s="66"/>
      <c r="H5" s="66"/>
      <c r="I5" s="66"/>
      <c r="J5" s="66"/>
      <c r="K5" s="69"/>
      <c r="L5" s="69"/>
      <c r="M5" s="69"/>
      <c r="N5" s="66"/>
      <c r="O5" s="76"/>
      <c r="P5" s="76"/>
    </row>
    <row r="6" ht="46.5" customHeight="1" spans="1:16">
      <c r="A6" s="69"/>
      <c r="B6" s="69"/>
      <c r="C6" s="69"/>
      <c r="D6" s="57"/>
      <c r="E6" s="151"/>
      <c r="F6" s="34"/>
      <c r="G6" s="66"/>
      <c r="H6" s="66"/>
      <c r="I6" s="66" t="s">
        <v>114</v>
      </c>
      <c r="J6" s="66" t="s">
        <v>115</v>
      </c>
      <c r="K6" s="69"/>
      <c r="L6" s="69"/>
      <c r="M6" s="69"/>
      <c r="N6" s="66"/>
      <c r="O6" s="76"/>
      <c r="P6" s="76"/>
    </row>
    <row r="7" s="140" customFormat="1" ht="29.25" customHeight="1" spans="1:18">
      <c r="A7" s="70"/>
      <c r="B7" s="70" t="s">
        <v>116</v>
      </c>
      <c r="C7" s="71">
        <f t="shared" ref="C7:N9" si="0">C8</f>
        <v>1170.741168</v>
      </c>
      <c r="D7" s="71">
        <f t="shared" si="0"/>
        <v>1170.741168</v>
      </c>
      <c r="E7" s="71">
        <f t="shared" si="0"/>
        <v>1170.741168</v>
      </c>
      <c r="F7" s="71">
        <f t="shared" si="0"/>
        <v>0</v>
      </c>
      <c r="G7" s="71">
        <f t="shared" si="0"/>
        <v>0</v>
      </c>
      <c r="H7" s="71">
        <f t="shared" si="0"/>
        <v>0</v>
      </c>
      <c r="I7" s="155">
        <f t="shared" si="0"/>
        <v>0</v>
      </c>
      <c r="J7" s="155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0</v>
      </c>
      <c r="O7" s="29"/>
      <c r="P7" s="29"/>
      <c r="Q7" s="29"/>
      <c r="R7" s="29"/>
    </row>
    <row r="8" ht="29.25" customHeight="1" spans="1:16">
      <c r="A8" s="70" t="s">
        <v>3</v>
      </c>
      <c r="B8" s="70" t="s">
        <v>117</v>
      </c>
      <c r="C8" s="71">
        <v>1170.741168</v>
      </c>
      <c r="D8" s="71">
        <v>1170.741168</v>
      </c>
      <c r="E8" s="71">
        <v>1170.741168</v>
      </c>
      <c r="F8" s="71">
        <f t="shared" si="0"/>
        <v>0</v>
      </c>
      <c r="G8" s="71">
        <f t="shared" si="0"/>
        <v>0</v>
      </c>
      <c r="H8" s="71">
        <f t="shared" si="0"/>
        <v>0</v>
      </c>
      <c r="I8" s="71">
        <f t="shared" si="0"/>
        <v>0</v>
      </c>
      <c r="J8" s="71">
        <f t="shared" si="0"/>
        <v>0</v>
      </c>
      <c r="K8" s="71">
        <f t="shared" si="0"/>
        <v>0</v>
      </c>
      <c r="L8" s="71">
        <f t="shared" si="0"/>
        <v>0</v>
      </c>
      <c r="M8" s="71">
        <f t="shared" si="0"/>
        <v>0</v>
      </c>
      <c r="N8" s="71">
        <f t="shared" si="0"/>
        <v>0</v>
      </c>
      <c r="O8" s="76"/>
      <c r="P8" s="76"/>
    </row>
    <row r="9" ht="29.25" customHeight="1" spans="1:16">
      <c r="A9" s="70" t="s">
        <v>3</v>
      </c>
      <c r="B9" s="70" t="s">
        <v>117</v>
      </c>
      <c r="C9" s="71">
        <v>1170.741168</v>
      </c>
      <c r="D9" s="71">
        <v>1170.741168</v>
      </c>
      <c r="E9" s="71">
        <v>1170.741168</v>
      </c>
      <c r="F9" s="71">
        <f t="shared" si="0"/>
        <v>0</v>
      </c>
      <c r="G9" s="71">
        <f t="shared" si="0"/>
        <v>0</v>
      </c>
      <c r="H9" s="71">
        <f t="shared" si="0"/>
        <v>0</v>
      </c>
      <c r="I9" s="71">
        <f t="shared" si="0"/>
        <v>0</v>
      </c>
      <c r="J9" s="71">
        <f t="shared" si="0"/>
        <v>0</v>
      </c>
      <c r="K9" s="71">
        <f t="shared" si="0"/>
        <v>0</v>
      </c>
      <c r="L9" s="71">
        <f t="shared" si="0"/>
        <v>0</v>
      </c>
      <c r="M9" s="71">
        <f t="shared" si="0"/>
        <v>0</v>
      </c>
      <c r="N9" s="71">
        <f t="shared" si="0"/>
        <v>0</v>
      </c>
      <c r="O9" s="76"/>
      <c r="P9" s="76"/>
    </row>
    <row r="10" ht="32.25" customHeight="1" spans="1:16">
      <c r="A10" s="153"/>
      <c r="B10" s="73"/>
      <c r="C10" s="73"/>
      <c r="D10" s="72"/>
      <c r="E10" s="72"/>
      <c r="F10" s="72"/>
      <c r="G10" s="72"/>
      <c r="H10" s="59"/>
      <c r="I10" s="59"/>
      <c r="J10" s="59"/>
      <c r="K10" s="72"/>
      <c r="L10" s="72"/>
      <c r="M10" s="72"/>
      <c r="N10" s="72"/>
      <c r="O10" s="76"/>
      <c r="P10" s="76"/>
    </row>
    <row r="11" ht="32.25" customHeight="1" spans="1:16">
      <c r="A11" s="153"/>
      <c r="B11" s="73"/>
      <c r="C11" s="73"/>
      <c r="D11" s="72"/>
      <c r="E11" s="72"/>
      <c r="F11" s="72"/>
      <c r="G11" s="72"/>
      <c r="H11" s="59"/>
      <c r="I11" s="59"/>
      <c r="J11" s="59"/>
      <c r="K11" s="72"/>
      <c r="L11" s="72"/>
      <c r="M11" s="72"/>
      <c r="N11" s="72"/>
      <c r="O11" s="76"/>
      <c r="P11" s="76"/>
    </row>
    <row r="12" ht="32.25" customHeight="1" spans="1:16">
      <c r="A12" s="153"/>
      <c r="B12" s="72"/>
      <c r="C12" s="72"/>
      <c r="D12" s="72"/>
      <c r="E12" s="72"/>
      <c r="F12" s="72"/>
      <c r="G12" s="72"/>
      <c r="H12" s="59"/>
      <c r="I12" s="59"/>
      <c r="J12" s="59"/>
      <c r="K12" s="72"/>
      <c r="L12" s="72"/>
      <c r="M12" s="72"/>
      <c r="N12" s="72"/>
      <c r="O12" s="76"/>
      <c r="P12" s="76"/>
    </row>
    <row r="13" ht="32.25" customHeight="1" spans="1:16">
      <c r="A13" s="153"/>
      <c r="B13" s="72"/>
      <c r="C13" s="72"/>
      <c r="D13" s="72"/>
      <c r="E13" s="72"/>
      <c r="F13" s="72"/>
      <c r="G13" s="72"/>
      <c r="H13" s="59"/>
      <c r="I13" s="59"/>
      <c r="J13" s="59"/>
      <c r="K13" s="72"/>
      <c r="L13" s="72"/>
      <c r="M13" s="72"/>
      <c r="N13" s="72"/>
      <c r="O13" s="76"/>
      <c r="P13" s="76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1.10138888888889" right="1.10138888888889" top="1.10138888888889" bottom="1.10138888888889" header="0.393055555555556" footer="0.393055555555556"/>
  <pageSetup paperSize="9" scale="6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showGridLines="0" zoomScale="130" zoomScaleNormal="130" topLeftCell="B1" workbookViewId="0">
      <selection activeCell="B1" sqref="$A1:$XFD1048576"/>
    </sheetView>
  </sheetViews>
  <sheetFormatPr defaultColWidth="9.16666666666667" defaultRowHeight="11.25"/>
  <cols>
    <col min="1" max="2" width="9.16666666666667" style="29" customWidth="1"/>
    <col min="3" max="3" width="38.3333333333333" style="29" customWidth="1"/>
    <col min="4" max="4" width="24" style="29" customWidth="1"/>
    <col min="5" max="6" width="18.1666666666667" style="29" customWidth="1"/>
    <col min="7" max="7" width="11.3333333333333" style="29" customWidth="1"/>
    <col min="8" max="8" width="12" style="29" customWidth="1"/>
    <col min="9" max="9" width="10.6666666666667" style="29" customWidth="1"/>
    <col min="10" max="12" width="10.3333333333333" style="29" customWidth="1"/>
    <col min="13" max="13" width="8.66666666666667" style="29" customWidth="1"/>
    <col min="14" max="14" width="9" style="29" customWidth="1"/>
    <col min="15" max="15" width="11.5" style="29" customWidth="1"/>
    <col min="16" max="17" width="6.66666666666667" style="29" customWidth="1"/>
    <col min="18" max="16384" width="9.16666666666667" style="29"/>
  </cols>
  <sheetData>
    <row r="1" ht="20.25" customHeight="1" spans="1:17">
      <c r="A1" s="76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76"/>
      <c r="N1" s="76"/>
      <c r="O1" s="5" t="s">
        <v>118</v>
      </c>
      <c r="P1" s="76"/>
      <c r="Q1" s="76"/>
    </row>
    <row r="2" ht="15.75" customHeight="1" spans="1:17">
      <c r="A2" s="141" t="s">
        <v>119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30"/>
      <c r="Q2" s="76"/>
    </row>
    <row r="3" ht="10.5" customHeight="1" spans="1:17">
      <c r="A3" s="142"/>
      <c r="B3" s="143"/>
      <c r="C3" s="62"/>
      <c r="D3" s="143"/>
      <c r="E3" s="62"/>
      <c r="F3" s="62"/>
      <c r="G3" s="62"/>
      <c r="H3" s="62"/>
      <c r="I3" s="143"/>
      <c r="J3" s="143"/>
      <c r="K3" s="62"/>
      <c r="L3" s="62"/>
      <c r="M3" s="76"/>
      <c r="N3" s="54" t="s">
        <v>99</v>
      </c>
      <c r="O3" s="54"/>
      <c r="P3" s="62"/>
      <c r="Q3" s="76"/>
    </row>
    <row r="4" ht="24.75" customHeight="1" spans="1:17">
      <c r="A4" s="37" t="s">
        <v>120</v>
      </c>
      <c r="B4" s="36" t="s">
        <v>100</v>
      </c>
      <c r="C4" s="35" t="s">
        <v>121</v>
      </c>
      <c r="D4" s="36" t="s">
        <v>122</v>
      </c>
      <c r="E4" s="66" t="s">
        <v>103</v>
      </c>
      <c r="F4" s="66"/>
      <c r="G4" s="66"/>
      <c r="H4" s="144" t="s">
        <v>104</v>
      </c>
      <c r="I4" s="69" t="s">
        <v>105</v>
      </c>
      <c r="J4" s="69" t="s">
        <v>106</v>
      </c>
      <c r="K4" s="69"/>
      <c r="L4" s="69" t="s">
        <v>107</v>
      </c>
      <c r="M4" s="37" t="s">
        <v>108</v>
      </c>
      <c r="N4" s="39" t="s">
        <v>109</v>
      </c>
      <c r="O4" s="39" t="s">
        <v>110</v>
      </c>
      <c r="P4" s="76"/>
      <c r="Q4" s="76"/>
    </row>
    <row r="5" ht="24.75" customHeight="1" spans="1:17">
      <c r="A5" s="37"/>
      <c r="B5" s="36"/>
      <c r="C5" s="35"/>
      <c r="D5" s="38"/>
      <c r="E5" s="56" t="s">
        <v>123</v>
      </c>
      <c r="F5" s="104" t="s">
        <v>112</v>
      </c>
      <c r="G5" s="145" t="s">
        <v>113</v>
      </c>
      <c r="H5" s="66"/>
      <c r="I5" s="69"/>
      <c r="J5" s="69"/>
      <c r="K5" s="69"/>
      <c r="L5" s="69"/>
      <c r="M5" s="37"/>
      <c r="N5" s="37"/>
      <c r="O5" s="37"/>
      <c r="P5" s="76"/>
      <c r="Q5" s="76"/>
    </row>
    <row r="6" ht="39" customHeight="1" spans="1:17">
      <c r="A6" s="37"/>
      <c r="B6" s="36"/>
      <c r="C6" s="35"/>
      <c r="D6" s="38"/>
      <c r="E6" s="57"/>
      <c r="F6" s="146"/>
      <c r="G6" s="66"/>
      <c r="H6" s="66"/>
      <c r="I6" s="69"/>
      <c r="J6" s="69" t="s">
        <v>114</v>
      </c>
      <c r="K6" s="69" t="s">
        <v>115</v>
      </c>
      <c r="L6" s="69"/>
      <c r="M6" s="37"/>
      <c r="N6" s="37"/>
      <c r="O6" s="37"/>
      <c r="P6" s="76"/>
      <c r="Q6" s="76"/>
    </row>
    <row r="7" s="140" customFormat="1" ht="29.25" customHeight="1" spans="1:19">
      <c r="A7" s="147"/>
      <c r="B7" s="70"/>
      <c r="C7" s="147" t="s">
        <v>116</v>
      </c>
      <c r="D7" s="71">
        <f t="shared" ref="D7:O10" si="0">D8</f>
        <v>1170.741168</v>
      </c>
      <c r="E7" s="71">
        <f t="shared" si="0"/>
        <v>1170.741168</v>
      </c>
      <c r="F7" s="71">
        <f t="shared" si="0"/>
        <v>1170.741168</v>
      </c>
      <c r="G7" s="148">
        <f t="shared" si="0"/>
        <v>0</v>
      </c>
      <c r="H7" s="71">
        <f t="shared" si="0"/>
        <v>0</v>
      </c>
      <c r="I7" s="71">
        <f t="shared" si="0"/>
        <v>0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0</v>
      </c>
      <c r="O7" s="71">
        <f t="shared" si="0"/>
        <v>0</v>
      </c>
      <c r="P7" s="29"/>
      <c r="Q7" s="29"/>
      <c r="R7" s="29"/>
      <c r="S7" s="29"/>
    </row>
    <row r="8" ht="29.25" customHeight="1" spans="1:17">
      <c r="A8" s="147"/>
      <c r="B8" s="70" t="s">
        <v>124</v>
      </c>
      <c r="C8" s="147" t="s">
        <v>117</v>
      </c>
      <c r="D8" s="71">
        <v>1170.741168</v>
      </c>
      <c r="E8" s="71">
        <v>1170.741168</v>
      </c>
      <c r="F8" s="71">
        <v>1170.741168</v>
      </c>
      <c r="G8" s="148">
        <f t="shared" si="0"/>
        <v>0</v>
      </c>
      <c r="H8" s="71">
        <f t="shared" si="0"/>
        <v>0</v>
      </c>
      <c r="I8" s="71">
        <f t="shared" si="0"/>
        <v>0</v>
      </c>
      <c r="J8" s="71">
        <f t="shared" si="0"/>
        <v>0</v>
      </c>
      <c r="K8" s="71">
        <f t="shared" si="0"/>
        <v>0</v>
      </c>
      <c r="L8" s="71">
        <f t="shared" si="0"/>
        <v>0</v>
      </c>
      <c r="M8" s="71">
        <f t="shared" si="0"/>
        <v>0</v>
      </c>
      <c r="N8" s="71">
        <f t="shared" si="0"/>
        <v>0</v>
      </c>
      <c r="O8" s="71">
        <f t="shared" si="0"/>
        <v>0</v>
      </c>
      <c r="P8" s="76"/>
      <c r="Q8" s="76"/>
    </row>
    <row r="9" ht="29.25" customHeight="1" spans="1:17">
      <c r="A9" s="147"/>
      <c r="B9" s="70" t="s">
        <v>3</v>
      </c>
      <c r="C9" s="147" t="s">
        <v>125</v>
      </c>
      <c r="D9" s="71">
        <v>1170.741168</v>
      </c>
      <c r="E9" s="71">
        <v>1170.741168</v>
      </c>
      <c r="F9" s="71">
        <v>1170.741168</v>
      </c>
      <c r="G9" s="148">
        <f t="shared" si="0"/>
        <v>0</v>
      </c>
      <c r="H9" s="71">
        <f t="shared" si="0"/>
        <v>0</v>
      </c>
      <c r="I9" s="71">
        <f t="shared" si="0"/>
        <v>0</v>
      </c>
      <c r="J9" s="71">
        <f t="shared" si="0"/>
        <v>0</v>
      </c>
      <c r="K9" s="71">
        <f t="shared" si="0"/>
        <v>0</v>
      </c>
      <c r="L9" s="71">
        <f t="shared" si="0"/>
        <v>0</v>
      </c>
      <c r="M9" s="71">
        <f t="shared" si="0"/>
        <v>0</v>
      </c>
      <c r="N9" s="71">
        <f t="shared" si="0"/>
        <v>0</v>
      </c>
      <c r="O9" s="71">
        <f t="shared" si="0"/>
        <v>0</v>
      </c>
      <c r="P9" s="76"/>
      <c r="Q9" s="76"/>
    </row>
    <row r="10" ht="29.25" customHeight="1" spans="1:17">
      <c r="A10" s="147">
        <v>2010301</v>
      </c>
      <c r="B10" s="70" t="s">
        <v>3</v>
      </c>
      <c r="C10" s="147" t="s">
        <v>126</v>
      </c>
      <c r="D10" s="71">
        <v>1170.741168</v>
      </c>
      <c r="E10" s="71">
        <v>1170.741168</v>
      </c>
      <c r="F10" s="71">
        <v>1170.741168</v>
      </c>
      <c r="G10" s="148">
        <f t="shared" si="0"/>
        <v>0</v>
      </c>
      <c r="H10" s="71">
        <f t="shared" si="0"/>
        <v>0</v>
      </c>
      <c r="I10" s="71">
        <f t="shared" si="0"/>
        <v>0</v>
      </c>
      <c r="J10" s="71">
        <f t="shared" si="0"/>
        <v>0</v>
      </c>
      <c r="K10" s="71">
        <f t="shared" si="0"/>
        <v>0</v>
      </c>
      <c r="L10" s="71">
        <f t="shared" si="0"/>
        <v>0</v>
      </c>
      <c r="M10" s="71">
        <f t="shared" si="0"/>
        <v>0</v>
      </c>
      <c r="N10" s="71">
        <f t="shared" si="0"/>
        <v>0</v>
      </c>
      <c r="O10" s="71">
        <f t="shared" si="0"/>
        <v>0</v>
      </c>
      <c r="P10" s="76"/>
      <c r="Q10" s="76"/>
    </row>
    <row r="11" ht="19.5" customHeight="1" spans="1:17">
      <c r="A11" s="147"/>
      <c r="B11" s="70"/>
      <c r="C11" s="147"/>
      <c r="D11" s="71"/>
      <c r="E11" s="71"/>
      <c r="F11" s="71"/>
      <c r="G11" s="148"/>
      <c r="H11" s="71"/>
      <c r="I11" s="71"/>
      <c r="J11" s="71"/>
      <c r="K11" s="71"/>
      <c r="L11" s="71"/>
      <c r="M11" s="71"/>
      <c r="N11" s="71"/>
      <c r="O11" s="71"/>
      <c r="P11" s="76"/>
      <c r="Q11" s="76"/>
    </row>
    <row r="12" ht="23.1" customHeight="1" spans="1:17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</row>
    <row r="13" ht="23.1" customHeight="1" spans="1:17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1.10138888888889" right="1.10138888888889" top="1.10138888888889" bottom="1.10138888888889" header="0.354166666666667" footer="0.313888888888889"/>
  <pageSetup paperSize="9" scale="70" orientation="landscape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zoomScale="145" zoomScaleNormal="145" workbookViewId="0">
      <selection activeCell="A1" sqref="$A1:$XFD1048576"/>
    </sheetView>
  </sheetViews>
  <sheetFormatPr defaultColWidth="12" defaultRowHeight="14.25" outlineLevelCol="5"/>
  <cols>
    <col min="1" max="1" width="40.5" style="118" customWidth="1"/>
    <col min="2" max="2" width="16" style="118" customWidth="1"/>
    <col min="3" max="3" width="45.1666666666667" style="118" customWidth="1"/>
    <col min="4" max="5" width="17.6666666666667" style="118" customWidth="1"/>
    <col min="6" max="6" width="10" style="118" customWidth="1"/>
    <col min="7" max="16384" width="12" style="118"/>
  </cols>
  <sheetData>
    <row r="1" ht="22.5" customHeight="1" spans="1:6">
      <c r="A1" s="119" t="s">
        <v>127</v>
      </c>
      <c r="B1" s="119"/>
      <c r="C1" s="119"/>
      <c r="D1" s="119"/>
      <c r="E1" s="119"/>
      <c r="F1" s="119"/>
    </row>
    <row r="2" ht="27" spans="1:6">
      <c r="A2" s="120" t="s">
        <v>128</v>
      </c>
      <c r="B2" s="120"/>
      <c r="C2" s="120"/>
      <c r="D2" s="121"/>
      <c r="E2" s="121"/>
      <c r="F2" s="122" t="s">
        <v>15</v>
      </c>
    </row>
    <row r="3" ht="15.75" customHeight="1" spans="1:6">
      <c r="A3" s="123" t="s">
        <v>129</v>
      </c>
      <c r="B3" s="124"/>
      <c r="C3" s="123" t="s">
        <v>130</v>
      </c>
      <c r="D3" s="125"/>
      <c r="E3" s="125"/>
      <c r="F3" s="124"/>
    </row>
    <row r="4" ht="15.75" customHeight="1" spans="1:6">
      <c r="A4" s="126" t="s">
        <v>131</v>
      </c>
      <c r="B4" s="126" t="s">
        <v>132</v>
      </c>
      <c r="C4" s="126" t="s">
        <v>133</v>
      </c>
      <c r="D4" s="126" t="s">
        <v>116</v>
      </c>
      <c r="E4" s="127" t="s">
        <v>134</v>
      </c>
      <c r="F4" s="127" t="s">
        <v>135</v>
      </c>
    </row>
    <row r="5" ht="15.75" customHeight="1" spans="1:6">
      <c r="A5" s="128" t="s">
        <v>136</v>
      </c>
      <c r="B5" s="129">
        <v>1170.74</v>
      </c>
      <c r="C5" s="128" t="s">
        <v>137</v>
      </c>
      <c r="D5" s="130">
        <v>1170.74</v>
      </c>
      <c r="E5" s="130">
        <v>1170.74</v>
      </c>
      <c r="F5" s="130"/>
    </row>
    <row r="6" ht="15.75" customHeight="1" spans="1:6">
      <c r="A6" s="131" t="s">
        <v>138</v>
      </c>
      <c r="B6" s="130"/>
      <c r="C6" s="132" t="s">
        <v>139</v>
      </c>
      <c r="D6" s="130">
        <v>1170.74</v>
      </c>
      <c r="E6" s="130">
        <v>1170.74</v>
      </c>
      <c r="F6" s="133"/>
    </row>
    <row r="7" ht="15.75" customHeight="1" spans="1:6">
      <c r="A7" s="134" t="s">
        <v>140</v>
      </c>
      <c r="B7" s="130"/>
      <c r="C7" s="132" t="s">
        <v>141</v>
      </c>
      <c r="D7" s="130"/>
      <c r="E7" s="135"/>
      <c r="F7" s="133"/>
    </row>
    <row r="8" ht="15.75" customHeight="1" spans="1:6">
      <c r="A8" s="134" t="s">
        <v>142</v>
      </c>
      <c r="B8" s="135"/>
      <c r="C8" s="132" t="s">
        <v>143</v>
      </c>
      <c r="D8" s="130"/>
      <c r="E8" s="135"/>
      <c r="F8" s="133"/>
    </row>
    <row r="9" ht="15.75" customHeight="1" spans="1:6">
      <c r="A9" s="134" t="s">
        <v>144</v>
      </c>
      <c r="B9" s="135"/>
      <c r="C9" s="132" t="s">
        <v>145</v>
      </c>
      <c r="D9" s="130"/>
      <c r="E9" s="135"/>
      <c r="F9" s="136"/>
    </row>
    <row r="10" ht="15.75" customHeight="1" spans="1:6">
      <c r="A10" s="131" t="s">
        <v>146</v>
      </c>
      <c r="B10" s="135"/>
      <c r="C10" s="132" t="s">
        <v>147</v>
      </c>
      <c r="D10" s="130"/>
      <c r="E10" s="135"/>
      <c r="F10" s="133"/>
    </row>
    <row r="11" ht="15.75" customHeight="1" spans="1:6">
      <c r="A11" s="131"/>
      <c r="B11" s="135"/>
      <c r="C11" s="132" t="s">
        <v>148</v>
      </c>
      <c r="D11" s="130"/>
      <c r="E11" s="135"/>
      <c r="F11" s="133"/>
    </row>
    <row r="12" ht="15.75" customHeight="1" spans="1:6">
      <c r="A12" s="131"/>
      <c r="B12" s="135"/>
      <c r="C12" s="132" t="s">
        <v>149</v>
      </c>
      <c r="D12" s="130"/>
      <c r="E12" s="135"/>
      <c r="F12" s="133"/>
    </row>
    <row r="13" ht="15.75" customHeight="1" spans="1:6">
      <c r="A13" s="131" t="s">
        <v>150</v>
      </c>
      <c r="B13" s="135"/>
      <c r="C13" s="132" t="s">
        <v>151</v>
      </c>
      <c r="D13" s="130"/>
      <c r="E13" s="135"/>
      <c r="F13" s="133"/>
    </row>
    <row r="14" ht="15.75" customHeight="1" spans="1:6">
      <c r="A14" s="131" t="s">
        <v>138</v>
      </c>
      <c r="B14" s="135"/>
      <c r="C14" s="132" t="s">
        <v>152</v>
      </c>
      <c r="D14" s="130"/>
      <c r="E14" s="135"/>
      <c r="F14" s="133"/>
    </row>
    <row r="15" ht="15.75" customHeight="1" spans="1:6">
      <c r="A15" s="131" t="s">
        <v>153</v>
      </c>
      <c r="B15" s="135"/>
      <c r="C15" s="132" t="s">
        <v>154</v>
      </c>
      <c r="D15" s="130"/>
      <c r="E15" s="135"/>
      <c r="F15" s="133"/>
    </row>
    <row r="16" ht="15.75" customHeight="1" spans="1:6">
      <c r="A16" s="131"/>
      <c r="B16" s="135"/>
      <c r="C16" s="132" t="s">
        <v>155</v>
      </c>
      <c r="D16" s="130"/>
      <c r="E16" s="135"/>
      <c r="F16" s="133"/>
    </row>
    <row r="17" ht="15.75" customHeight="1" spans="1:6">
      <c r="A17" s="131"/>
      <c r="B17" s="135"/>
      <c r="C17" s="132" t="s">
        <v>156</v>
      </c>
      <c r="D17" s="130"/>
      <c r="E17" s="135"/>
      <c r="F17" s="133"/>
    </row>
    <row r="18" ht="15.75" customHeight="1" spans="1:6">
      <c r="A18" s="131"/>
      <c r="B18" s="135"/>
      <c r="C18" s="132" t="s">
        <v>157</v>
      </c>
      <c r="D18" s="130"/>
      <c r="E18" s="135"/>
      <c r="F18" s="133"/>
    </row>
    <row r="19" ht="15.75" customHeight="1" spans="1:6">
      <c r="A19" s="137"/>
      <c r="B19" s="135"/>
      <c r="C19" s="132" t="s">
        <v>158</v>
      </c>
      <c r="D19" s="130"/>
      <c r="E19" s="135"/>
      <c r="F19" s="133"/>
    </row>
    <row r="20" ht="15.75" customHeight="1" spans="1:6">
      <c r="A20" s="131"/>
      <c r="B20" s="135"/>
      <c r="C20" s="132" t="s">
        <v>159</v>
      </c>
      <c r="D20" s="130"/>
      <c r="E20" s="135"/>
      <c r="F20" s="133"/>
    </row>
    <row r="21" ht="15.75" customHeight="1" spans="1:6">
      <c r="A21" s="131"/>
      <c r="B21" s="135"/>
      <c r="C21" s="137" t="s">
        <v>160</v>
      </c>
      <c r="D21" s="130"/>
      <c r="E21" s="135"/>
      <c r="F21" s="133"/>
    </row>
    <row r="22" ht="15.75" customHeight="1" spans="1:6">
      <c r="A22" s="131"/>
      <c r="B22" s="135"/>
      <c r="C22" s="132" t="s">
        <v>161</v>
      </c>
      <c r="D22" s="130"/>
      <c r="E22" s="135"/>
      <c r="F22" s="133"/>
    </row>
    <row r="23" ht="15.75" customHeight="1" spans="1:6">
      <c r="A23" s="131"/>
      <c r="B23" s="135"/>
      <c r="C23" s="137" t="s">
        <v>162</v>
      </c>
      <c r="D23" s="130"/>
      <c r="E23" s="135"/>
      <c r="F23" s="133"/>
    </row>
    <row r="24" ht="15.75" customHeight="1" spans="1:6">
      <c r="A24" s="131"/>
      <c r="B24" s="135"/>
      <c r="C24" s="137" t="s">
        <v>163</v>
      </c>
      <c r="D24" s="130"/>
      <c r="E24" s="135"/>
      <c r="F24" s="133"/>
    </row>
    <row r="25" ht="15.75" customHeight="1" spans="1:6">
      <c r="A25" s="131"/>
      <c r="B25" s="135"/>
      <c r="C25" s="137" t="s">
        <v>164</v>
      </c>
      <c r="D25" s="130"/>
      <c r="E25" s="135"/>
      <c r="F25" s="133"/>
    </row>
    <row r="26" ht="15.75" customHeight="1" spans="1:6">
      <c r="A26" s="131"/>
      <c r="B26" s="135"/>
      <c r="C26" s="137" t="s">
        <v>165</v>
      </c>
      <c r="D26" s="130"/>
      <c r="E26" s="135"/>
      <c r="F26" s="133"/>
    </row>
    <row r="27" ht="15.75" customHeight="1" spans="1:6">
      <c r="A27" s="126" t="s">
        <v>122</v>
      </c>
      <c r="B27" s="138">
        <v>1170.74</v>
      </c>
      <c r="C27" s="126" t="s">
        <v>122</v>
      </c>
      <c r="D27" s="130">
        <v>1170.74</v>
      </c>
      <c r="E27" s="130">
        <v>1170.74</v>
      </c>
      <c r="F27" s="139"/>
    </row>
  </sheetData>
  <mergeCells count="4">
    <mergeCell ref="A1:F1"/>
    <mergeCell ref="A2:C2"/>
    <mergeCell ref="A3:B3"/>
    <mergeCell ref="C3:F3"/>
  </mergeCells>
  <printOptions horizontalCentered="1"/>
  <pageMargins left="1.10138888888889" right="1.10138888888889" top="1.10138888888889" bottom="1.10138888888889" header="0.511805555555556" footer="0.511805555555556"/>
  <pageSetup paperSize="9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8"/>
  <sheetViews>
    <sheetView showGridLines="0" workbookViewId="0">
      <selection activeCell="A1" sqref="$A1:$XFD1048576"/>
    </sheetView>
  </sheetViews>
  <sheetFormatPr defaultColWidth="9.16666666666667" defaultRowHeight="11.25"/>
  <cols>
    <col min="1" max="1" width="9" style="29" customWidth="1"/>
    <col min="2" max="2" width="10.5" style="29" customWidth="1"/>
    <col min="3" max="3" width="25.8333333333333" style="29" customWidth="1"/>
    <col min="4" max="22" width="10" style="29" customWidth="1"/>
    <col min="23" max="24" width="6.83333333333333" style="29" customWidth="1"/>
    <col min="25" max="16384" width="9.16666666666667" style="29"/>
  </cols>
  <sheetData>
    <row r="1" ht="24.75" customHeight="1" spans="1:24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47"/>
      <c r="R1" s="47"/>
      <c r="S1" s="46"/>
      <c r="T1" s="46"/>
      <c r="U1" s="114"/>
      <c r="V1" s="94" t="s">
        <v>166</v>
      </c>
      <c r="W1" s="46"/>
      <c r="X1" s="46"/>
    </row>
    <row r="2" ht="24.75" customHeight="1" spans="1:24">
      <c r="A2" s="31" t="s">
        <v>167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46"/>
      <c r="X2" s="46"/>
    </row>
    <row r="3" ht="24.75" customHeight="1" spans="1:24">
      <c r="A3" s="32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48"/>
      <c r="R3" s="48"/>
      <c r="S3" s="53"/>
      <c r="T3" s="53"/>
      <c r="U3" s="53"/>
      <c r="V3" s="115" t="s">
        <v>99</v>
      </c>
      <c r="W3" s="53"/>
      <c r="X3" s="53"/>
    </row>
    <row r="4" ht="24.75" customHeight="1" spans="1:24">
      <c r="A4" s="33" t="s">
        <v>120</v>
      </c>
      <c r="B4" s="107" t="s">
        <v>100</v>
      </c>
      <c r="C4" s="108" t="s">
        <v>121</v>
      </c>
      <c r="D4" s="34" t="s">
        <v>102</v>
      </c>
      <c r="E4" s="34" t="s">
        <v>168</v>
      </c>
      <c r="F4" s="34"/>
      <c r="G4" s="34"/>
      <c r="H4" s="34"/>
      <c r="I4" s="37" t="s">
        <v>169</v>
      </c>
      <c r="J4" s="37"/>
      <c r="K4" s="37"/>
      <c r="L4" s="37"/>
      <c r="M4" s="37"/>
      <c r="N4" s="37"/>
      <c r="O4" s="37"/>
      <c r="P4" s="37"/>
      <c r="Q4" s="37"/>
      <c r="R4" s="37"/>
      <c r="S4" s="107" t="s">
        <v>170</v>
      </c>
      <c r="T4" s="37" t="s">
        <v>171</v>
      </c>
      <c r="U4" s="116" t="s">
        <v>172</v>
      </c>
      <c r="V4" s="37" t="s">
        <v>173</v>
      </c>
      <c r="W4" s="53"/>
      <c r="X4" s="53"/>
    </row>
    <row r="5" ht="24.75" customHeight="1" spans="1:24">
      <c r="A5" s="33"/>
      <c r="B5" s="107"/>
      <c r="C5" s="108"/>
      <c r="D5" s="37"/>
      <c r="E5" s="109" t="s">
        <v>116</v>
      </c>
      <c r="F5" s="39" t="s">
        <v>174</v>
      </c>
      <c r="G5" s="39" t="s">
        <v>175</v>
      </c>
      <c r="H5" s="39" t="s">
        <v>176</v>
      </c>
      <c r="I5" s="39" t="s">
        <v>116</v>
      </c>
      <c r="J5" s="49" t="s">
        <v>177</v>
      </c>
      <c r="K5" s="49" t="s">
        <v>178</v>
      </c>
      <c r="L5" s="49" t="s">
        <v>179</v>
      </c>
      <c r="M5" s="50" t="s">
        <v>180</v>
      </c>
      <c r="N5" s="39" t="s">
        <v>181</v>
      </c>
      <c r="O5" s="39" t="s">
        <v>182</v>
      </c>
      <c r="P5" s="39" t="s">
        <v>183</v>
      </c>
      <c r="Q5" s="39" t="s">
        <v>184</v>
      </c>
      <c r="R5" s="117" t="s">
        <v>185</v>
      </c>
      <c r="S5" s="34"/>
      <c r="T5" s="37"/>
      <c r="U5" s="116"/>
      <c r="V5" s="37"/>
      <c r="W5" s="53"/>
      <c r="X5" s="53"/>
    </row>
    <row r="6" ht="30.75" customHeight="1" spans="1:24">
      <c r="A6" s="33"/>
      <c r="B6" s="107"/>
      <c r="C6" s="108"/>
      <c r="D6" s="37"/>
      <c r="E6" s="55"/>
      <c r="F6" s="37"/>
      <c r="G6" s="37"/>
      <c r="H6" s="37"/>
      <c r="I6" s="37"/>
      <c r="J6" s="51"/>
      <c r="K6" s="51"/>
      <c r="L6" s="51"/>
      <c r="M6" s="49"/>
      <c r="N6" s="37"/>
      <c r="O6" s="37"/>
      <c r="P6" s="37"/>
      <c r="Q6" s="37"/>
      <c r="R6" s="34"/>
      <c r="S6" s="34"/>
      <c r="T6" s="37"/>
      <c r="U6" s="116"/>
      <c r="V6" s="37"/>
      <c r="W6" s="46"/>
      <c r="X6" s="46"/>
    </row>
    <row r="7" ht="27" customHeight="1" spans="1:22">
      <c r="A7" s="85"/>
      <c r="B7" s="110"/>
      <c r="C7" s="85" t="s">
        <v>116</v>
      </c>
      <c r="D7" s="91">
        <f t="shared" ref="D7:S10" si="0">D8</f>
        <v>1170.741168</v>
      </c>
      <c r="E7" s="91">
        <f t="shared" si="0"/>
        <v>1170.741168</v>
      </c>
      <c r="F7" s="91">
        <v>768.2854</v>
      </c>
      <c r="G7" s="91">
        <v>347.9047</v>
      </c>
      <c r="H7" s="91">
        <v>0.51</v>
      </c>
      <c r="I7" s="91">
        <v>54</v>
      </c>
      <c r="J7" s="91">
        <v>54</v>
      </c>
      <c r="K7" s="91">
        <f t="shared" si="0"/>
        <v>0</v>
      </c>
      <c r="L7" s="91">
        <f t="shared" si="0"/>
        <v>0</v>
      </c>
      <c r="M7" s="91">
        <f t="shared" si="0"/>
        <v>0</v>
      </c>
      <c r="N7" s="91">
        <f t="shared" si="0"/>
        <v>0</v>
      </c>
      <c r="O7" s="91">
        <f t="shared" si="0"/>
        <v>0</v>
      </c>
      <c r="P7" s="91">
        <f t="shared" si="0"/>
        <v>0</v>
      </c>
      <c r="Q7" s="91">
        <f t="shared" si="0"/>
        <v>0</v>
      </c>
      <c r="R7" s="91">
        <f t="shared" si="0"/>
        <v>0</v>
      </c>
      <c r="S7" s="91">
        <f t="shared" si="0"/>
        <v>0</v>
      </c>
      <c r="T7" s="91">
        <f t="shared" ref="T7:V10" si="1">T8</f>
        <v>0</v>
      </c>
      <c r="U7" s="91">
        <f t="shared" si="1"/>
        <v>0</v>
      </c>
      <c r="V7" s="91">
        <f t="shared" si="1"/>
        <v>0</v>
      </c>
    </row>
    <row r="8" ht="36" customHeight="1" spans="1:24">
      <c r="A8" s="85"/>
      <c r="B8" s="110" t="s">
        <v>124</v>
      </c>
      <c r="C8" s="85" t="s">
        <v>117</v>
      </c>
      <c r="D8" s="91">
        <v>1170.741168</v>
      </c>
      <c r="E8" s="91">
        <v>1170.741168</v>
      </c>
      <c r="F8" s="91">
        <v>768.2854</v>
      </c>
      <c r="G8" s="91">
        <v>347.9047</v>
      </c>
      <c r="H8" s="91">
        <v>0.51</v>
      </c>
      <c r="I8" s="91">
        <v>54</v>
      </c>
      <c r="J8" s="91">
        <v>54</v>
      </c>
      <c r="K8" s="91">
        <f t="shared" si="0"/>
        <v>0</v>
      </c>
      <c r="L8" s="91">
        <f t="shared" si="0"/>
        <v>0</v>
      </c>
      <c r="M8" s="91">
        <f t="shared" si="0"/>
        <v>0</v>
      </c>
      <c r="N8" s="91">
        <f t="shared" si="0"/>
        <v>0</v>
      </c>
      <c r="O8" s="91">
        <f t="shared" si="0"/>
        <v>0</v>
      </c>
      <c r="P8" s="91">
        <f t="shared" si="0"/>
        <v>0</v>
      </c>
      <c r="Q8" s="91">
        <f t="shared" si="0"/>
        <v>0</v>
      </c>
      <c r="R8" s="91">
        <f t="shared" si="0"/>
        <v>0</v>
      </c>
      <c r="S8" s="91">
        <f t="shared" si="0"/>
        <v>0</v>
      </c>
      <c r="T8" s="91">
        <f t="shared" si="1"/>
        <v>0</v>
      </c>
      <c r="U8" s="91">
        <f t="shared" si="1"/>
        <v>0</v>
      </c>
      <c r="V8" s="91">
        <f t="shared" si="1"/>
        <v>0</v>
      </c>
      <c r="W8" s="46"/>
      <c r="X8" s="46"/>
    </row>
    <row r="9" ht="36" customHeight="1" spans="1:24">
      <c r="A9" s="85"/>
      <c r="B9" s="110" t="s">
        <v>3</v>
      </c>
      <c r="C9" s="85" t="s">
        <v>125</v>
      </c>
      <c r="D9" s="91">
        <v>1170.741168</v>
      </c>
      <c r="E9" s="91">
        <v>1170.741168</v>
      </c>
      <c r="F9" s="91">
        <v>768.2854</v>
      </c>
      <c r="G9" s="91">
        <v>347.9047</v>
      </c>
      <c r="H9" s="91">
        <v>0.51</v>
      </c>
      <c r="I9" s="91">
        <v>54</v>
      </c>
      <c r="J9" s="91">
        <v>54</v>
      </c>
      <c r="K9" s="91">
        <f t="shared" si="0"/>
        <v>0</v>
      </c>
      <c r="L9" s="91">
        <f t="shared" si="0"/>
        <v>0</v>
      </c>
      <c r="M9" s="91">
        <f t="shared" si="0"/>
        <v>0</v>
      </c>
      <c r="N9" s="91">
        <f t="shared" si="0"/>
        <v>0</v>
      </c>
      <c r="O9" s="91">
        <f t="shared" si="0"/>
        <v>0</v>
      </c>
      <c r="P9" s="91">
        <f t="shared" si="0"/>
        <v>0</v>
      </c>
      <c r="Q9" s="91">
        <f t="shared" si="0"/>
        <v>0</v>
      </c>
      <c r="R9" s="91">
        <f t="shared" si="0"/>
        <v>0</v>
      </c>
      <c r="S9" s="91">
        <f t="shared" si="0"/>
        <v>0</v>
      </c>
      <c r="T9" s="91">
        <f t="shared" si="1"/>
        <v>0</v>
      </c>
      <c r="U9" s="91">
        <f t="shared" si="1"/>
        <v>0</v>
      </c>
      <c r="V9" s="91">
        <f t="shared" si="1"/>
        <v>0</v>
      </c>
      <c r="W9" s="46"/>
      <c r="X9" s="46"/>
    </row>
    <row r="10" ht="36" customHeight="1" spans="1:24">
      <c r="A10" s="85">
        <v>2010301</v>
      </c>
      <c r="B10" s="110" t="s">
        <v>3</v>
      </c>
      <c r="C10" s="85" t="s">
        <v>186</v>
      </c>
      <c r="D10" s="91">
        <v>1170.741168</v>
      </c>
      <c r="E10" s="91">
        <v>1170.741168</v>
      </c>
      <c r="F10" s="91">
        <v>768.2854</v>
      </c>
      <c r="G10" s="91">
        <v>347.9047</v>
      </c>
      <c r="H10" s="91">
        <v>0.51</v>
      </c>
      <c r="I10" s="91">
        <v>54</v>
      </c>
      <c r="J10" s="91">
        <v>54</v>
      </c>
      <c r="K10" s="91">
        <f t="shared" si="0"/>
        <v>0</v>
      </c>
      <c r="L10" s="91">
        <f t="shared" si="0"/>
        <v>0</v>
      </c>
      <c r="M10" s="91">
        <f t="shared" si="0"/>
        <v>0</v>
      </c>
      <c r="N10" s="91">
        <f t="shared" si="0"/>
        <v>0</v>
      </c>
      <c r="O10" s="91">
        <f t="shared" si="0"/>
        <v>0</v>
      </c>
      <c r="P10" s="91">
        <f t="shared" si="0"/>
        <v>0</v>
      </c>
      <c r="Q10" s="91">
        <f t="shared" si="0"/>
        <v>0</v>
      </c>
      <c r="R10" s="91">
        <f t="shared" si="0"/>
        <v>0</v>
      </c>
      <c r="S10" s="91">
        <f t="shared" si="0"/>
        <v>0</v>
      </c>
      <c r="T10" s="91">
        <f t="shared" si="1"/>
        <v>0</v>
      </c>
      <c r="U10" s="91">
        <f t="shared" si="1"/>
        <v>0</v>
      </c>
      <c r="V10" s="91">
        <f t="shared" si="1"/>
        <v>0</v>
      </c>
      <c r="W10" s="46"/>
      <c r="X10" s="46"/>
    </row>
    <row r="11" ht="27" customHeight="1" spans="1:24">
      <c r="A11" s="85"/>
      <c r="B11" s="110"/>
      <c r="C11" s="85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46"/>
      <c r="X11" s="46"/>
    </row>
    <row r="12" ht="32.25" customHeight="1" spans="1:24">
      <c r="A12" s="44"/>
      <c r="B12" s="44"/>
      <c r="C12" s="111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59"/>
      <c r="T12" s="59"/>
      <c r="U12" s="60"/>
      <c r="V12" s="59"/>
      <c r="W12" s="46"/>
      <c r="X12" s="46"/>
    </row>
    <row r="13" ht="32.25" customHeight="1" spans="1:24">
      <c r="A13" s="44"/>
      <c r="B13" s="44"/>
      <c r="C13" s="11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59"/>
      <c r="T13" s="59"/>
      <c r="U13" s="60"/>
      <c r="V13" s="59"/>
      <c r="W13" s="46"/>
      <c r="X13" s="46"/>
    </row>
    <row r="14" ht="18.95" customHeight="1" spans="1:24">
      <c r="A14" s="112"/>
      <c r="B14" s="112"/>
      <c r="C14" s="113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6"/>
      <c r="T14" s="46"/>
      <c r="U14" s="114"/>
      <c r="V14" s="46"/>
      <c r="W14" s="46"/>
      <c r="X14" s="46"/>
    </row>
    <row r="15" ht="18.95" customHeight="1" spans="1:24">
      <c r="A15" s="112"/>
      <c r="B15" s="112"/>
      <c r="C15" s="113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6"/>
      <c r="T15" s="46"/>
      <c r="U15" s="114"/>
      <c r="V15" s="46"/>
      <c r="W15" s="46"/>
      <c r="X15" s="46"/>
    </row>
    <row r="16" ht="18.95" customHeight="1" spans="1:24">
      <c r="A16" s="112"/>
      <c r="B16" s="112"/>
      <c r="C16" s="113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6"/>
      <c r="T16" s="46"/>
      <c r="U16" s="114"/>
      <c r="V16" s="46"/>
      <c r="W16" s="46"/>
      <c r="X16" s="46"/>
    </row>
    <row r="17" ht="18.95" customHeight="1" spans="1:24">
      <c r="A17" s="112"/>
      <c r="B17" s="112"/>
      <c r="C17" s="113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6"/>
      <c r="T17" s="46"/>
      <c r="U17" s="114"/>
      <c r="V17" s="46"/>
      <c r="W17" s="46"/>
      <c r="X17" s="46"/>
    </row>
    <row r="18" ht="18.95" customHeight="1" spans="1:24">
      <c r="A18" s="112"/>
      <c r="B18" s="112"/>
      <c r="C18" s="113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6"/>
      <c r="T18" s="46"/>
      <c r="U18" s="114"/>
      <c r="V18" s="46"/>
      <c r="W18" s="46"/>
      <c r="X18" s="46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1.10138888888889" right="1.10138888888889" top="1.10138888888889" bottom="1.10138888888889" header="0.393055555555556" footer="0.393055555555556"/>
  <pageSetup paperSize="9" scale="63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3"/>
  <sheetViews>
    <sheetView showGridLines="0" topLeftCell="C1" workbookViewId="0">
      <selection activeCell="C1" sqref="$A1:$XFD1048576"/>
    </sheetView>
  </sheetViews>
  <sheetFormatPr defaultColWidth="9.16666666666667" defaultRowHeight="11.25"/>
  <cols>
    <col min="1" max="2" width="11.5" style="93" customWidth="1"/>
    <col min="3" max="3" width="24.8333333333333" style="93" customWidth="1"/>
    <col min="4" max="4" width="10.6666666666667" style="93" customWidth="1"/>
    <col min="5" max="5" width="9.83333333333333" style="93" customWidth="1"/>
    <col min="6" max="8" width="9.66666666666667" style="93" customWidth="1"/>
    <col min="9" max="11" width="10.1666666666667" style="93" customWidth="1"/>
    <col min="12" max="12" width="15.5" style="93" customWidth="1"/>
    <col min="13" max="13" width="13.3333333333333" style="93" customWidth="1"/>
    <col min="14" max="14" width="12.6666666666667" style="93" customWidth="1"/>
    <col min="15" max="15" width="10.1666666666667" style="93" customWidth="1"/>
    <col min="16" max="16" width="13" style="93" customWidth="1"/>
    <col min="17" max="17" width="10.1666666666667" style="93" customWidth="1"/>
    <col min="18" max="18" width="12.1666666666667" style="93" customWidth="1"/>
    <col min="19" max="19" width="12.3333333333333" style="93" customWidth="1"/>
    <col min="20" max="22" width="10.1666666666667" style="93" customWidth="1"/>
    <col min="23" max="23" width="11" style="93" customWidth="1"/>
    <col min="24" max="16384" width="9.16666666666667" style="93"/>
  </cols>
  <sheetData>
    <row r="1" s="46" customFormat="1" ht="23.1" customHeight="1" spans="1:23">
      <c r="A1" s="94"/>
      <c r="B1" s="94"/>
      <c r="C1" s="94"/>
      <c r="D1" s="94"/>
      <c r="E1" s="94"/>
      <c r="F1" s="94"/>
      <c r="G1" s="94"/>
      <c r="H1" s="94"/>
      <c r="I1" s="94"/>
      <c r="J1" s="94"/>
      <c r="L1" s="94"/>
      <c r="M1" s="94"/>
      <c r="N1" s="94"/>
      <c r="O1" s="94"/>
      <c r="P1" s="94"/>
      <c r="Q1" s="94"/>
      <c r="R1" s="94"/>
      <c r="S1" s="94"/>
      <c r="T1" s="78" t="s">
        <v>187</v>
      </c>
      <c r="U1" s="78"/>
      <c r="V1" s="78"/>
      <c r="W1" s="78"/>
    </row>
    <row r="2" s="46" customFormat="1" ht="23.1" customHeight="1" spans="1:23">
      <c r="A2" s="31" t="s">
        <v>188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="46" customFormat="1" ht="44.25" customHeight="1" spans="4:23">
      <c r="D3" s="62"/>
      <c r="E3" s="62"/>
      <c r="F3" s="62"/>
      <c r="G3" s="62"/>
      <c r="H3" s="62"/>
      <c r="I3" s="62"/>
      <c r="J3" s="62"/>
      <c r="L3" s="99"/>
      <c r="M3" s="99"/>
      <c r="N3" s="30"/>
      <c r="O3" s="62"/>
      <c r="P3" s="100"/>
      <c r="Q3" s="62"/>
      <c r="R3" s="62"/>
      <c r="S3" s="99"/>
      <c r="U3" s="102"/>
      <c r="V3" s="102"/>
      <c r="W3" s="102" t="s">
        <v>189</v>
      </c>
    </row>
    <row r="4" s="46" customFormat="1" ht="23.1" customHeight="1" spans="1:23">
      <c r="A4" s="37" t="s">
        <v>120</v>
      </c>
      <c r="B4" s="37" t="s">
        <v>100</v>
      </c>
      <c r="C4" s="66" t="s">
        <v>121</v>
      </c>
      <c r="D4" s="34" t="s">
        <v>122</v>
      </c>
      <c r="E4" s="66" t="s">
        <v>190</v>
      </c>
      <c r="F4" s="66"/>
      <c r="G4" s="66"/>
      <c r="H4" s="66"/>
      <c r="I4" s="66"/>
      <c r="J4" s="66"/>
      <c r="K4" s="66" t="s">
        <v>191</v>
      </c>
      <c r="L4" s="66"/>
      <c r="M4" s="66"/>
      <c r="N4" s="66"/>
      <c r="O4" s="66"/>
      <c r="P4" s="66"/>
      <c r="Q4" s="66"/>
      <c r="R4" s="103"/>
      <c r="S4" s="103" t="s">
        <v>192</v>
      </c>
      <c r="T4" s="66" t="s">
        <v>193</v>
      </c>
      <c r="U4" s="66"/>
      <c r="V4" s="66"/>
      <c r="W4" s="66"/>
    </row>
    <row r="5" s="46" customFormat="1" ht="19.5" customHeight="1" spans="1:23">
      <c r="A5" s="37"/>
      <c r="B5" s="37"/>
      <c r="C5" s="66"/>
      <c r="D5" s="34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103"/>
      <c r="S5" s="103"/>
      <c r="T5" s="66"/>
      <c r="U5" s="66"/>
      <c r="V5" s="66"/>
      <c r="W5" s="66"/>
    </row>
    <row r="6" s="46" customFormat="1" ht="50.25" customHeight="1" spans="1:23">
      <c r="A6" s="37"/>
      <c r="B6" s="37"/>
      <c r="C6" s="66"/>
      <c r="D6" s="37"/>
      <c r="E6" s="56" t="s">
        <v>116</v>
      </c>
      <c r="F6" s="56" t="s">
        <v>194</v>
      </c>
      <c r="G6" s="56" t="s">
        <v>195</v>
      </c>
      <c r="H6" s="56" t="s">
        <v>196</v>
      </c>
      <c r="I6" s="56" t="s">
        <v>197</v>
      </c>
      <c r="J6" s="56" t="s">
        <v>198</v>
      </c>
      <c r="K6" s="101" t="s">
        <v>116</v>
      </c>
      <c r="L6" s="101" t="s">
        <v>199</v>
      </c>
      <c r="M6" s="101" t="s">
        <v>200</v>
      </c>
      <c r="N6" s="56" t="s">
        <v>201</v>
      </c>
      <c r="O6" s="56" t="s">
        <v>202</v>
      </c>
      <c r="P6" s="56" t="s">
        <v>203</v>
      </c>
      <c r="Q6" s="56" t="s">
        <v>204</v>
      </c>
      <c r="R6" s="104" t="s">
        <v>205</v>
      </c>
      <c r="S6" s="66"/>
      <c r="T6" s="57" t="s">
        <v>116</v>
      </c>
      <c r="U6" s="57" t="s">
        <v>206</v>
      </c>
      <c r="V6" s="57" t="s">
        <v>207</v>
      </c>
      <c r="W6" s="105" t="s">
        <v>193</v>
      </c>
    </row>
    <row r="7" s="29" customFormat="1" ht="23.1" customHeight="1" spans="1:23">
      <c r="A7" s="95"/>
      <c r="B7" s="96"/>
      <c r="C7" s="95" t="s">
        <v>116</v>
      </c>
      <c r="D7" s="97">
        <v>768.326468</v>
      </c>
      <c r="E7" s="97">
        <v>512.6088</v>
      </c>
      <c r="F7" s="97">
        <v>317.4912</v>
      </c>
      <c r="G7" s="97">
        <v>195.1176</v>
      </c>
      <c r="H7" s="97">
        <f t="shared" ref="H7:J10" si="0">H8</f>
        <v>0</v>
      </c>
      <c r="I7" s="97">
        <f t="shared" si="0"/>
        <v>0</v>
      </c>
      <c r="J7" s="97">
        <f t="shared" si="0"/>
        <v>0</v>
      </c>
      <c r="K7" s="97">
        <v>194.019412</v>
      </c>
      <c r="L7" s="97">
        <v>102.52176</v>
      </c>
      <c r="M7" s="97">
        <v>41.008704</v>
      </c>
      <c r="N7" s="97">
        <v>38.44566</v>
      </c>
      <c r="O7" s="97">
        <f>O8</f>
        <v>0</v>
      </c>
      <c r="P7" s="97">
        <v>5.126088</v>
      </c>
      <c r="Q7" s="97">
        <f>Q8</f>
        <v>0</v>
      </c>
      <c r="R7" s="97">
        <v>6.9172</v>
      </c>
      <c r="S7" s="97">
        <v>61.513056</v>
      </c>
      <c r="T7" s="97">
        <v>0.1852</v>
      </c>
      <c r="U7" s="97">
        <v>0.144</v>
      </c>
      <c r="V7" s="97">
        <f>V8</f>
        <v>0</v>
      </c>
      <c r="W7" s="84">
        <v>0.0412</v>
      </c>
    </row>
    <row r="8" s="46" customFormat="1" ht="23.1" customHeight="1" spans="1:255">
      <c r="A8" s="95"/>
      <c r="B8" s="96" t="s">
        <v>124</v>
      </c>
      <c r="C8" s="95" t="s">
        <v>117</v>
      </c>
      <c r="D8" s="97">
        <v>768.326468</v>
      </c>
      <c r="E8" s="97">
        <v>512.6088</v>
      </c>
      <c r="F8" s="97">
        <v>317.4912</v>
      </c>
      <c r="G8" s="97">
        <v>195.1176</v>
      </c>
      <c r="H8" s="97">
        <f t="shared" si="0"/>
        <v>0</v>
      </c>
      <c r="I8" s="97">
        <f t="shared" si="0"/>
        <v>0</v>
      </c>
      <c r="J8" s="97">
        <f t="shared" si="0"/>
        <v>0</v>
      </c>
      <c r="K8" s="97">
        <v>194.019412</v>
      </c>
      <c r="L8" s="97">
        <v>102.52176</v>
      </c>
      <c r="M8" s="97">
        <v>41.008704</v>
      </c>
      <c r="N8" s="97">
        <v>38.44566</v>
      </c>
      <c r="O8" s="97">
        <f>O9</f>
        <v>0</v>
      </c>
      <c r="P8" s="97">
        <v>5.126088</v>
      </c>
      <c r="Q8" s="97">
        <f>Q9</f>
        <v>0</v>
      </c>
      <c r="R8" s="97">
        <v>6.9172</v>
      </c>
      <c r="S8" s="97">
        <v>61.513056</v>
      </c>
      <c r="T8" s="97">
        <v>0.1852</v>
      </c>
      <c r="U8" s="97">
        <v>0.144</v>
      </c>
      <c r="V8" s="97">
        <f>V9</f>
        <v>0</v>
      </c>
      <c r="W8" s="84">
        <v>0.0412</v>
      </c>
      <c r="X8" s="10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</row>
    <row r="9" s="46" customFormat="1" ht="23.1" customHeight="1" spans="1:255">
      <c r="A9" s="95"/>
      <c r="B9" s="96" t="s">
        <v>3</v>
      </c>
      <c r="C9" s="95" t="s">
        <v>125</v>
      </c>
      <c r="D9" s="97">
        <v>768.326468</v>
      </c>
      <c r="E9" s="97">
        <v>512.6088</v>
      </c>
      <c r="F9" s="97">
        <v>317.4912</v>
      </c>
      <c r="G9" s="97">
        <v>195.1176</v>
      </c>
      <c r="H9" s="97">
        <f t="shared" si="0"/>
        <v>0</v>
      </c>
      <c r="I9" s="97">
        <f t="shared" si="0"/>
        <v>0</v>
      </c>
      <c r="J9" s="97">
        <f t="shared" si="0"/>
        <v>0</v>
      </c>
      <c r="K9" s="97">
        <v>194.019412</v>
      </c>
      <c r="L9" s="97">
        <v>102.52176</v>
      </c>
      <c r="M9" s="97">
        <v>41.008704</v>
      </c>
      <c r="N9" s="97">
        <v>38.44566</v>
      </c>
      <c r="O9" s="97">
        <f>O10</f>
        <v>0</v>
      </c>
      <c r="P9" s="97">
        <v>5.126088</v>
      </c>
      <c r="Q9" s="97">
        <f>Q10</f>
        <v>0</v>
      </c>
      <c r="R9" s="97">
        <v>6.9172</v>
      </c>
      <c r="S9" s="97">
        <v>61.513056</v>
      </c>
      <c r="T9" s="97">
        <v>0.1852</v>
      </c>
      <c r="U9" s="97">
        <v>0.144</v>
      </c>
      <c r="V9" s="97">
        <f>V10</f>
        <v>0</v>
      </c>
      <c r="W9" s="84">
        <v>0.0412</v>
      </c>
      <c r="X9" s="10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</row>
    <row r="10" s="46" customFormat="1" ht="23.1" customHeight="1" spans="1:255">
      <c r="A10" s="95">
        <v>2010301</v>
      </c>
      <c r="B10" s="96" t="s">
        <v>3</v>
      </c>
      <c r="C10" s="98" t="s">
        <v>208</v>
      </c>
      <c r="D10" s="97">
        <v>768.326468</v>
      </c>
      <c r="E10" s="97">
        <v>512.6088</v>
      </c>
      <c r="F10" s="97">
        <v>317.4912</v>
      </c>
      <c r="G10" s="97">
        <v>195.1176</v>
      </c>
      <c r="H10" s="97">
        <f t="shared" si="0"/>
        <v>0</v>
      </c>
      <c r="I10" s="97">
        <f t="shared" si="0"/>
        <v>0</v>
      </c>
      <c r="J10" s="97">
        <f t="shared" si="0"/>
        <v>0</v>
      </c>
      <c r="K10" s="97">
        <v>194.019412</v>
      </c>
      <c r="L10" s="97">
        <v>102.52176</v>
      </c>
      <c r="M10" s="97">
        <v>41.008704</v>
      </c>
      <c r="N10" s="97">
        <v>38.44566</v>
      </c>
      <c r="O10" s="97">
        <f>O11</f>
        <v>0</v>
      </c>
      <c r="P10" s="97">
        <v>5.126088</v>
      </c>
      <c r="Q10" s="97">
        <f>Q11</f>
        <v>0</v>
      </c>
      <c r="R10" s="97">
        <v>6.9172</v>
      </c>
      <c r="S10" s="97">
        <v>61.513056</v>
      </c>
      <c r="T10" s="97">
        <v>0.1852</v>
      </c>
      <c r="U10" s="97">
        <v>0.144</v>
      </c>
      <c r="V10" s="97">
        <f>V11</f>
        <v>0</v>
      </c>
      <c r="W10" s="84">
        <v>0.0412</v>
      </c>
      <c r="X10" s="10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</row>
    <row r="11" s="46" customFormat="1" ht="23.1" customHeight="1" spans="1:23">
      <c r="A11" s="72"/>
      <c r="B11" s="73"/>
      <c r="C11" s="73"/>
      <c r="D11" s="72"/>
      <c r="E11" s="72"/>
      <c r="F11" s="72"/>
      <c r="G11" s="72"/>
      <c r="H11" s="72"/>
      <c r="I11" s="72"/>
      <c r="J11" s="72"/>
      <c r="K11" s="59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</row>
    <row r="12" s="46" customFormat="1" ht="23.1" customHeight="1" spans="1:23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59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</row>
    <row r="13" s="46" customFormat="1" ht="23.1" customHeight="1" spans="1:2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59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1.10138888888889" right="1.10138888888889" top="1.10138888888889" bottom="1.10138888888889" header="0.354166666666667" footer="0.313888888888889"/>
  <pageSetup paperSize="9" scale="55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16"/>
  <sheetViews>
    <sheetView showGridLines="0" workbookViewId="0">
      <selection activeCell="A1" sqref="$A1:$XFD1048576"/>
    </sheetView>
  </sheetViews>
  <sheetFormatPr defaultColWidth="9.16666666666667" defaultRowHeight="11.25"/>
  <cols>
    <col min="1" max="2" width="9" customWidth="1"/>
    <col min="3" max="3" width="29" customWidth="1"/>
    <col min="4" max="4" width="11.8333333333333" customWidth="1"/>
    <col min="5" max="5" width="10.5" customWidth="1"/>
    <col min="6" max="7" width="11.3333333333333" customWidth="1"/>
    <col min="8" max="8" width="11.6666666666667" customWidth="1"/>
    <col min="9" max="9" width="11.3333333333333" customWidth="1"/>
    <col min="10" max="10" width="9.16666666666667" customWidth="1"/>
    <col min="11" max="11" width="13.3333333333333" customWidth="1"/>
    <col min="12" max="12" width="11.5" customWidth="1"/>
    <col min="13" max="13" width="8" customWidth="1"/>
    <col min="14" max="14" width="14.1666666666667" customWidth="1"/>
    <col min="15" max="16" width="9.16666666666667" customWidth="1"/>
    <col min="17" max="17" width="12.6666666666667" customWidth="1"/>
    <col min="18" max="18" width="11.5" customWidth="1"/>
    <col min="19" max="19" width="8.83333333333333" customWidth="1"/>
    <col min="20" max="20" width="8.16666666666667" customWidth="1"/>
    <col min="21" max="21" width="12.3333333333333" customWidth="1"/>
    <col min="22" max="22" width="12.1666666666667" customWidth="1"/>
    <col min="23" max="23" width="10.3333333333333" customWidth="1"/>
    <col min="24" max="244" width="6.66666666666667" customWidth="1"/>
  </cols>
  <sheetData>
    <row r="1" ht="23.1" customHeight="1" spans="1:244">
      <c r="A1" s="61"/>
      <c r="B1" s="61"/>
      <c r="C1" s="61"/>
      <c r="D1" s="61"/>
      <c r="E1" s="61"/>
      <c r="F1" s="61"/>
      <c r="G1" s="61" t="s">
        <v>209</v>
      </c>
      <c r="H1" s="61"/>
      <c r="I1" s="61"/>
      <c r="J1" s="61"/>
      <c r="K1" s="61"/>
      <c r="L1" s="61"/>
      <c r="M1" s="61"/>
      <c r="N1" s="61"/>
      <c r="O1" s="61"/>
      <c r="P1" s="61"/>
      <c r="R1" s="75"/>
      <c r="S1" s="75"/>
      <c r="T1" s="75"/>
      <c r="U1" s="89" t="s">
        <v>210</v>
      </c>
      <c r="V1" s="89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</row>
    <row r="2" ht="23.1" customHeight="1" spans="1:244">
      <c r="A2" s="31" t="s">
        <v>188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</row>
    <row r="3" ht="23.1" customHeight="1" spans="1:244">
      <c r="A3" s="62"/>
      <c r="B3" s="62"/>
      <c r="C3" s="62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R3" s="75"/>
      <c r="S3" s="75"/>
      <c r="T3" s="75"/>
      <c r="U3" s="90" t="s">
        <v>99</v>
      </c>
      <c r="V3" s="90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</row>
    <row r="4" ht="23.1" customHeight="1" spans="1:244">
      <c r="A4" s="37" t="s">
        <v>120</v>
      </c>
      <c r="B4" s="65" t="s">
        <v>100</v>
      </c>
      <c r="C4" s="81" t="s">
        <v>121</v>
      </c>
      <c r="D4" s="65" t="s">
        <v>122</v>
      </c>
      <c r="E4" s="68" t="s">
        <v>211</v>
      </c>
      <c r="F4" s="68" t="s">
        <v>212</v>
      </c>
      <c r="G4" s="68" t="s">
        <v>213</v>
      </c>
      <c r="H4" s="68" t="s">
        <v>214</v>
      </c>
      <c r="I4" s="68" t="s">
        <v>215</v>
      </c>
      <c r="J4" s="80" t="s">
        <v>216</v>
      </c>
      <c r="K4" s="80" t="s">
        <v>217</v>
      </c>
      <c r="L4" s="80" t="s">
        <v>218</v>
      </c>
      <c r="M4" s="80" t="s">
        <v>219</v>
      </c>
      <c r="N4" s="80" t="s">
        <v>220</v>
      </c>
      <c r="O4" s="80" t="s">
        <v>221</v>
      </c>
      <c r="P4" s="86" t="s">
        <v>222</v>
      </c>
      <c r="Q4" s="80" t="s">
        <v>223</v>
      </c>
      <c r="R4" s="37" t="s">
        <v>224</v>
      </c>
      <c r="S4" s="33" t="s">
        <v>225</v>
      </c>
      <c r="T4" s="37" t="s">
        <v>226</v>
      </c>
      <c r="U4" s="37" t="s">
        <v>227</v>
      </c>
      <c r="V4" s="37" t="s">
        <v>228</v>
      </c>
      <c r="W4" s="77"/>
      <c r="X4" s="77"/>
      <c r="Y4" s="77"/>
      <c r="Z4" s="77"/>
      <c r="AA4" s="77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</row>
    <row r="5" ht="19.5" customHeight="1" spans="1:244">
      <c r="A5" s="37"/>
      <c r="B5" s="65"/>
      <c r="C5" s="81"/>
      <c r="D5" s="65"/>
      <c r="E5" s="68"/>
      <c r="F5" s="68"/>
      <c r="G5" s="68"/>
      <c r="H5" s="68"/>
      <c r="I5" s="68"/>
      <c r="J5" s="80"/>
      <c r="K5" s="80"/>
      <c r="L5" s="80"/>
      <c r="M5" s="80"/>
      <c r="N5" s="80"/>
      <c r="O5" s="80"/>
      <c r="P5" s="87"/>
      <c r="Q5" s="80"/>
      <c r="R5" s="37"/>
      <c r="S5" s="33"/>
      <c r="T5" s="37"/>
      <c r="U5" s="37"/>
      <c r="V5" s="37"/>
      <c r="W5" s="77"/>
      <c r="X5" s="77"/>
      <c r="Y5" s="77"/>
      <c r="Z5" s="77"/>
      <c r="AA5" s="77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</row>
    <row r="6" ht="39.75" customHeight="1" spans="1:244">
      <c r="A6" s="37"/>
      <c r="B6" s="65"/>
      <c r="C6" s="81"/>
      <c r="D6" s="65"/>
      <c r="E6" s="68"/>
      <c r="F6" s="68"/>
      <c r="G6" s="68"/>
      <c r="H6" s="68"/>
      <c r="I6" s="68"/>
      <c r="J6" s="80"/>
      <c r="K6" s="80"/>
      <c r="L6" s="80"/>
      <c r="M6" s="80"/>
      <c r="N6" s="80"/>
      <c r="O6" s="80"/>
      <c r="P6" s="88"/>
      <c r="Q6" s="80"/>
      <c r="R6" s="37"/>
      <c r="S6" s="33"/>
      <c r="T6" s="37"/>
      <c r="U6" s="37"/>
      <c r="V6" s="37"/>
      <c r="W6" s="77"/>
      <c r="X6" s="77"/>
      <c r="Y6" s="77"/>
      <c r="Z6" s="77"/>
      <c r="AA6" s="77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</row>
    <row r="7" s="29" customFormat="1" ht="25.5" customHeight="1" spans="1:22">
      <c r="A7" s="82"/>
      <c r="B7" s="83"/>
      <c r="C7" s="82" t="s">
        <v>116</v>
      </c>
      <c r="D7" s="84">
        <v>347.9047</v>
      </c>
      <c r="E7" s="84">
        <v>27.39</v>
      </c>
      <c r="F7" s="84">
        <v>4.98</v>
      </c>
      <c r="G7" s="84">
        <v>2.49</v>
      </c>
      <c r="H7" s="84">
        <v>6.64</v>
      </c>
      <c r="I7" s="84">
        <v>8.3</v>
      </c>
      <c r="J7" s="84">
        <f>J8</f>
        <v>0</v>
      </c>
      <c r="K7" s="84">
        <v>58.1</v>
      </c>
      <c r="L7" s="84">
        <v>8.3</v>
      </c>
      <c r="M7" s="84">
        <f>M8</f>
        <v>0</v>
      </c>
      <c r="N7" s="84">
        <v>41.5</v>
      </c>
      <c r="O7" s="84">
        <f t="shared" ref="O7:P10" si="0">O8</f>
        <v>0</v>
      </c>
      <c r="P7" s="84">
        <f t="shared" si="0"/>
        <v>0</v>
      </c>
      <c r="Q7" s="84">
        <v>49.8</v>
      </c>
      <c r="R7" s="84">
        <v>3.0087</v>
      </c>
      <c r="S7" s="84">
        <f t="shared" ref="S7:T10" si="1">S8</f>
        <v>0</v>
      </c>
      <c r="T7" s="84">
        <f t="shared" si="1"/>
        <v>0</v>
      </c>
      <c r="U7" s="91">
        <v>54.396</v>
      </c>
      <c r="V7" s="84">
        <v>83</v>
      </c>
    </row>
    <row r="8" ht="25.5" customHeight="1" spans="1:244">
      <c r="A8" s="82"/>
      <c r="B8" s="83" t="s">
        <v>124</v>
      </c>
      <c r="C8" s="82" t="s">
        <v>117</v>
      </c>
      <c r="D8" s="84">
        <v>347.9047</v>
      </c>
      <c r="E8" s="84">
        <v>27.39</v>
      </c>
      <c r="F8" s="84">
        <v>4.98</v>
      </c>
      <c r="G8" s="84">
        <v>2.49</v>
      </c>
      <c r="H8" s="84">
        <v>6.64</v>
      </c>
      <c r="I8" s="84">
        <v>8.3</v>
      </c>
      <c r="J8" s="84">
        <f>J9</f>
        <v>0</v>
      </c>
      <c r="K8" s="84">
        <v>58.1</v>
      </c>
      <c r="L8" s="84">
        <v>8.3</v>
      </c>
      <c r="M8" s="84">
        <f>M9</f>
        <v>0</v>
      </c>
      <c r="N8" s="84">
        <v>41.5</v>
      </c>
      <c r="O8" s="84">
        <f t="shared" si="0"/>
        <v>0</v>
      </c>
      <c r="P8" s="84">
        <f t="shared" si="0"/>
        <v>0</v>
      </c>
      <c r="Q8" s="84">
        <v>49.8</v>
      </c>
      <c r="R8" s="84">
        <v>3.0087</v>
      </c>
      <c r="S8" s="84">
        <f t="shared" si="1"/>
        <v>0</v>
      </c>
      <c r="T8" s="84">
        <f t="shared" si="1"/>
        <v>0</v>
      </c>
      <c r="U8" s="91">
        <v>54.396</v>
      </c>
      <c r="V8" s="84">
        <v>83</v>
      </c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</row>
    <row r="9" ht="25.5" customHeight="1" spans="1:244">
      <c r="A9" s="82"/>
      <c r="B9" s="83" t="s">
        <v>3</v>
      </c>
      <c r="C9" s="82" t="s">
        <v>125</v>
      </c>
      <c r="D9" s="84">
        <v>347.9047</v>
      </c>
      <c r="E9" s="84">
        <v>27.39</v>
      </c>
      <c r="F9" s="84">
        <v>4.98</v>
      </c>
      <c r="G9" s="84">
        <v>2.49</v>
      </c>
      <c r="H9" s="84">
        <v>6.64</v>
      </c>
      <c r="I9" s="84">
        <v>8.3</v>
      </c>
      <c r="J9" s="84">
        <f>J10</f>
        <v>0</v>
      </c>
      <c r="K9" s="84">
        <v>58.1</v>
      </c>
      <c r="L9" s="84">
        <v>8.3</v>
      </c>
      <c r="M9" s="84">
        <f>M10</f>
        <v>0</v>
      </c>
      <c r="N9" s="84">
        <v>41.5</v>
      </c>
      <c r="O9" s="84">
        <f t="shared" si="0"/>
        <v>0</v>
      </c>
      <c r="P9" s="84">
        <f t="shared" si="0"/>
        <v>0</v>
      </c>
      <c r="Q9" s="84">
        <v>49.8</v>
      </c>
      <c r="R9" s="84">
        <v>3.0087</v>
      </c>
      <c r="S9" s="84">
        <f t="shared" si="1"/>
        <v>0</v>
      </c>
      <c r="T9" s="84">
        <f t="shared" si="1"/>
        <v>0</v>
      </c>
      <c r="U9" s="91">
        <v>54.396</v>
      </c>
      <c r="V9" s="84">
        <v>83</v>
      </c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</row>
    <row r="10" ht="25.5" customHeight="1" spans="1:244">
      <c r="A10" s="82">
        <v>2010301</v>
      </c>
      <c r="B10" s="83" t="s">
        <v>3</v>
      </c>
      <c r="C10" s="85" t="s">
        <v>186</v>
      </c>
      <c r="D10" s="84">
        <v>347.9047</v>
      </c>
      <c r="E10" s="84">
        <v>27.39</v>
      </c>
      <c r="F10" s="84">
        <v>4.98</v>
      </c>
      <c r="G10" s="84">
        <v>2.49</v>
      </c>
      <c r="H10" s="84">
        <v>6.64</v>
      </c>
      <c r="I10" s="84">
        <v>8.3</v>
      </c>
      <c r="J10" s="84">
        <f>J11</f>
        <v>0</v>
      </c>
      <c r="K10" s="84">
        <v>58.1</v>
      </c>
      <c r="L10" s="84">
        <v>8.3</v>
      </c>
      <c r="M10" s="84">
        <f>M11</f>
        <v>0</v>
      </c>
      <c r="N10" s="84">
        <v>41.5</v>
      </c>
      <c r="O10" s="84">
        <f t="shared" si="0"/>
        <v>0</v>
      </c>
      <c r="P10" s="84">
        <f t="shared" si="0"/>
        <v>0</v>
      </c>
      <c r="Q10" s="84">
        <v>49.8</v>
      </c>
      <c r="R10" s="84">
        <v>3.0087</v>
      </c>
      <c r="S10" s="84">
        <f t="shared" si="1"/>
        <v>0</v>
      </c>
      <c r="T10" s="84">
        <f t="shared" si="1"/>
        <v>0</v>
      </c>
      <c r="U10" s="91">
        <v>54.396</v>
      </c>
      <c r="V10" s="84">
        <v>83</v>
      </c>
      <c r="W10" s="92">
        <f>SUM(E10:V10)</f>
        <v>347.9047</v>
      </c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</row>
    <row r="11" ht="23.1" customHeight="1" spans="1:244">
      <c r="A11" s="72"/>
      <c r="B11" s="73"/>
      <c r="C11" s="73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4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</row>
    <row r="12" ht="23.1" customHeight="1" spans="1:244">
      <c r="A12" s="74"/>
      <c r="B12" s="74"/>
      <c r="C12" s="72"/>
      <c r="D12" s="72"/>
      <c r="E12" s="74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4"/>
      <c r="S12" s="74"/>
      <c r="T12" s="74"/>
      <c r="U12" s="74"/>
      <c r="V12" s="74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</row>
    <row r="13" ht="23.1" customHeight="1" spans="1:244">
      <c r="A13" s="74"/>
      <c r="B13" s="74"/>
      <c r="C13" s="74"/>
      <c r="D13" s="74"/>
      <c r="E13" s="74"/>
      <c r="F13" s="72"/>
      <c r="G13" s="74"/>
      <c r="H13" s="74"/>
      <c r="I13" s="74"/>
      <c r="J13" s="74"/>
      <c r="K13" s="74"/>
      <c r="L13" s="72"/>
      <c r="M13" s="72"/>
      <c r="N13" s="72"/>
      <c r="O13" s="72"/>
      <c r="P13" s="72"/>
      <c r="Q13" s="72"/>
      <c r="R13" s="74"/>
      <c r="S13" s="74"/>
      <c r="T13" s="74"/>
      <c r="U13" s="74"/>
      <c r="V13" s="74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</row>
    <row r="14" ht="23.1" customHeight="1" spans="1:244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6"/>
      <c r="M14" s="76"/>
      <c r="N14" s="76"/>
      <c r="O14" s="76"/>
      <c r="P14" s="76"/>
      <c r="Q14" s="76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</row>
    <row r="15" ht="23.1" customHeight="1" spans="1:244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6"/>
      <c r="M15" s="76"/>
      <c r="N15" s="76"/>
      <c r="O15" s="76"/>
      <c r="P15" s="76"/>
      <c r="Q15" s="76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</row>
    <row r="16" ht="23.1" customHeight="1" spans="1:244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</row>
  </sheetData>
  <sheetProtection formatCells="0" formatColumns="0" formatRows="0"/>
  <mergeCells count="25">
    <mergeCell ref="U1:V1"/>
    <mergeCell ref="A2:V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88888888888889" right="0.388888888888889" top="0.46875" bottom="0.46875" header="0.349305555555556" footer="0.309027777777778"/>
  <pageSetup paperSize="9" scale="6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17"/>
  <sheetViews>
    <sheetView showGridLines="0" workbookViewId="0">
      <selection activeCell="A1" sqref="$A1:$XFD1048576"/>
    </sheetView>
  </sheetViews>
  <sheetFormatPr defaultColWidth="9.16666666666667" defaultRowHeight="11.25"/>
  <cols>
    <col min="1" max="2" width="10" customWidth="1"/>
    <col min="3" max="3" width="38.8333333333333" customWidth="1"/>
    <col min="4" max="4" width="14.6666666666667" customWidth="1"/>
    <col min="5" max="15" width="11.6666666666667" customWidth="1"/>
    <col min="16" max="247" width="6.66666666666667" customWidth="1"/>
  </cols>
  <sheetData>
    <row r="1" ht="23.1" customHeight="1" spans="1:247">
      <c r="A1" s="61"/>
      <c r="B1" s="61"/>
      <c r="C1" s="61"/>
      <c r="D1" s="61"/>
      <c r="E1" s="61"/>
      <c r="F1" s="61"/>
      <c r="G1" s="61"/>
      <c r="H1" s="61"/>
      <c r="I1" s="61"/>
      <c r="J1" s="61"/>
      <c r="K1" s="77"/>
      <c r="L1" s="61"/>
      <c r="M1" s="61"/>
      <c r="N1" s="61"/>
      <c r="O1" s="78" t="s">
        <v>229</v>
      </c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</row>
    <row r="2" ht="23.1" customHeight="1" spans="1:247">
      <c r="A2" s="31" t="s">
        <v>188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</row>
    <row r="3" ht="42" customHeight="1" spans="1:247">
      <c r="A3" s="62"/>
      <c r="B3" s="62"/>
      <c r="C3" s="62"/>
      <c r="D3" s="63"/>
      <c r="E3" s="64"/>
      <c r="F3" s="30"/>
      <c r="G3" s="63"/>
      <c r="H3" s="30"/>
      <c r="I3" s="63"/>
      <c r="J3" s="63"/>
      <c r="K3" s="77"/>
      <c r="L3" s="63"/>
      <c r="M3" s="63"/>
      <c r="N3" s="63"/>
      <c r="O3" s="79" t="s">
        <v>99</v>
      </c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</row>
    <row r="4" ht="23.1" customHeight="1" spans="1:247">
      <c r="A4" s="65" t="s">
        <v>120</v>
      </c>
      <c r="B4" s="65" t="s">
        <v>100</v>
      </c>
      <c r="C4" s="66" t="s">
        <v>121</v>
      </c>
      <c r="D4" s="67" t="s">
        <v>122</v>
      </c>
      <c r="E4" s="68" t="s">
        <v>230</v>
      </c>
      <c r="F4" s="68" t="s">
        <v>231</v>
      </c>
      <c r="G4" s="68" t="s">
        <v>232</v>
      </c>
      <c r="H4" s="68" t="s">
        <v>233</v>
      </c>
      <c r="I4" s="68" t="s">
        <v>234</v>
      </c>
      <c r="J4" s="68" t="s">
        <v>235</v>
      </c>
      <c r="K4" s="80" t="s">
        <v>236</v>
      </c>
      <c r="L4" s="80" t="s">
        <v>237</v>
      </c>
      <c r="M4" s="80" t="s">
        <v>238</v>
      </c>
      <c r="N4" s="80" t="s">
        <v>239</v>
      </c>
      <c r="O4" s="80" t="s">
        <v>240</v>
      </c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</row>
    <row r="5" ht="19.5" customHeight="1" spans="1:247">
      <c r="A5" s="65"/>
      <c r="B5" s="65"/>
      <c r="C5" s="66"/>
      <c r="D5" s="67"/>
      <c r="E5" s="68"/>
      <c r="F5" s="68"/>
      <c r="G5" s="68"/>
      <c r="H5" s="68"/>
      <c r="I5" s="68"/>
      <c r="J5" s="68"/>
      <c r="K5" s="80"/>
      <c r="L5" s="80"/>
      <c r="M5" s="80"/>
      <c r="N5" s="80"/>
      <c r="O5" s="80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</row>
    <row r="6" ht="39.75" customHeight="1" spans="1:247">
      <c r="A6" s="65"/>
      <c r="B6" s="65"/>
      <c r="C6" s="66"/>
      <c r="D6" s="67"/>
      <c r="E6" s="68"/>
      <c r="F6" s="68"/>
      <c r="G6" s="68"/>
      <c r="H6" s="68"/>
      <c r="I6" s="68"/>
      <c r="J6" s="68"/>
      <c r="K6" s="80"/>
      <c r="L6" s="80"/>
      <c r="M6" s="80"/>
      <c r="N6" s="80"/>
      <c r="O6" s="80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</row>
    <row r="7" s="29" customFormat="1" ht="23.1" customHeight="1" spans="1:247">
      <c r="A7" s="69"/>
      <c r="B7" s="70"/>
      <c r="C7" s="69" t="s">
        <v>116</v>
      </c>
      <c r="D7" s="71">
        <v>0.51</v>
      </c>
      <c r="E7" s="71">
        <f t="shared" ref="E7:H10" si="0">E8</f>
        <v>0</v>
      </c>
      <c r="F7" s="71">
        <f t="shared" si="0"/>
        <v>0</v>
      </c>
      <c r="G7" s="71">
        <f t="shared" si="0"/>
        <v>0</v>
      </c>
      <c r="H7" s="71">
        <f t="shared" si="0"/>
        <v>0</v>
      </c>
      <c r="I7" s="71">
        <v>0.51</v>
      </c>
      <c r="J7" s="71">
        <f t="shared" ref="J7:O10" si="1">J8</f>
        <v>0</v>
      </c>
      <c r="K7" s="71">
        <f t="shared" si="1"/>
        <v>0</v>
      </c>
      <c r="L7" s="71">
        <f t="shared" si="1"/>
        <v>0</v>
      </c>
      <c r="M7" s="71">
        <f t="shared" si="1"/>
        <v>0</v>
      </c>
      <c r="N7" s="71">
        <f t="shared" si="1"/>
        <v>0</v>
      </c>
      <c r="O7" s="71">
        <f t="shared" si="1"/>
        <v>0</v>
      </c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</row>
    <row r="8" ht="23.1" customHeight="1" spans="1:15">
      <c r="A8" s="69"/>
      <c r="B8" s="70" t="s">
        <v>124</v>
      </c>
      <c r="C8" s="69" t="s">
        <v>117</v>
      </c>
      <c r="D8" s="71">
        <v>0.51</v>
      </c>
      <c r="E8" s="71">
        <f t="shared" si="0"/>
        <v>0</v>
      </c>
      <c r="F8" s="71">
        <f t="shared" si="0"/>
        <v>0</v>
      </c>
      <c r="G8" s="71">
        <f t="shared" si="0"/>
        <v>0</v>
      </c>
      <c r="H8" s="71">
        <f t="shared" si="0"/>
        <v>0</v>
      </c>
      <c r="I8" s="71">
        <v>0.51</v>
      </c>
      <c r="J8" s="71">
        <f t="shared" si="1"/>
        <v>0</v>
      </c>
      <c r="K8" s="71">
        <f t="shared" si="1"/>
        <v>0</v>
      </c>
      <c r="L8" s="71">
        <f t="shared" si="1"/>
        <v>0</v>
      </c>
      <c r="M8" s="71">
        <f t="shared" si="1"/>
        <v>0</v>
      </c>
      <c r="N8" s="71">
        <f t="shared" si="1"/>
        <v>0</v>
      </c>
      <c r="O8" s="71">
        <f t="shared" si="1"/>
        <v>0</v>
      </c>
    </row>
    <row r="9" ht="23.1" customHeight="1" spans="1:247">
      <c r="A9" s="69"/>
      <c r="B9" s="70" t="s">
        <v>3</v>
      </c>
      <c r="C9" s="69" t="s">
        <v>125</v>
      </c>
      <c r="D9" s="71">
        <v>0.51</v>
      </c>
      <c r="E9" s="71">
        <f t="shared" si="0"/>
        <v>0</v>
      </c>
      <c r="F9" s="71">
        <f t="shared" si="0"/>
        <v>0</v>
      </c>
      <c r="G9" s="71">
        <f t="shared" si="0"/>
        <v>0</v>
      </c>
      <c r="H9" s="71">
        <f t="shared" si="0"/>
        <v>0</v>
      </c>
      <c r="I9" s="71">
        <v>0.51</v>
      </c>
      <c r="J9" s="71">
        <f t="shared" si="1"/>
        <v>0</v>
      </c>
      <c r="K9" s="71">
        <f t="shared" si="1"/>
        <v>0</v>
      </c>
      <c r="L9" s="71">
        <f t="shared" si="1"/>
        <v>0</v>
      </c>
      <c r="M9" s="71">
        <f t="shared" si="1"/>
        <v>0</v>
      </c>
      <c r="N9" s="71">
        <f t="shared" si="1"/>
        <v>0</v>
      </c>
      <c r="O9" s="71">
        <f t="shared" si="1"/>
        <v>0</v>
      </c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</row>
    <row r="10" ht="23.1" customHeight="1" spans="1:247">
      <c r="A10" s="69">
        <v>2010301</v>
      </c>
      <c r="B10" s="70" t="s">
        <v>3</v>
      </c>
      <c r="C10" s="69" t="s">
        <v>186</v>
      </c>
      <c r="D10" s="71">
        <v>0.51</v>
      </c>
      <c r="E10" s="71">
        <f t="shared" si="0"/>
        <v>0</v>
      </c>
      <c r="F10" s="71">
        <f t="shared" si="0"/>
        <v>0</v>
      </c>
      <c r="G10" s="71">
        <f t="shared" si="0"/>
        <v>0</v>
      </c>
      <c r="H10" s="71">
        <f t="shared" si="0"/>
        <v>0</v>
      </c>
      <c r="I10" s="71">
        <v>0.51</v>
      </c>
      <c r="J10" s="71">
        <f t="shared" si="1"/>
        <v>0</v>
      </c>
      <c r="K10" s="71">
        <f t="shared" si="1"/>
        <v>0</v>
      </c>
      <c r="L10" s="71">
        <f t="shared" si="1"/>
        <v>0</v>
      </c>
      <c r="M10" s="71">
        <f t="shared" si="1"/>
        <v>0</v>
      </c>
      <c r="N10" s="71">
        <f t="shared" si="1"/>
        <v>0</v>
      </c>
      <c r="O10" s="71">
        <f t="shared" si="1"/>
        <v>0</v>
      </c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</row>
    <row r="11" ht="23.1" customHeight="1" spans="1:247">
      <c r="A11" s="72"/>
      <c r="B11" s="73"/>
      <c r="C11" s="73"/>
      <c r="D11" s="72"/>
      <c r="E11" s="72"/>
      <c r="F11" s="72"/>
      <c r="G11" s="72"/>
      <c r="H11" s="72"/>
      <c r="I11" s="72"/>
      <c r="J11" s="72"/>
      <c r="K11" s="59"/>
      <c r="L11" s="72"/>
      <c r="M11" s="72"/>
      <c r="N11" s="72"/>
      <c r="O11" s="72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</row>
    <row r="12" ht="23.1" customHeight="1" spans="1:247">
      <c r="A12" s="72"/>
      <c r="B12" s="72"/>
      <c r="C12" s="72"/>
      <c r="D12" s="72"/>
      <c r="E12" s="72"/>
      <c r="F12" s="72"/>
      <c r="G12" s="72"/>
      <c r="H12" s="72"/>
      <c r="I12" s="43"/>
      <c r="J12" s="72"/>
      <c r="K12" s="59"/>
      <c r="L12" s="72"/>
      <c r="M12" s="72"/>
      <c r="N12" s="72"/>
      <c r="O12" s="72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</row>
    <row r="13" ht="23.1" customHeight="1" spans="1:247">
      <c r="A13" s="74"/>
      <c r="B13" s="74"/>
      <c r="C13" s="74"/>
      <c r="D13" s="74"/>
      <c r="E13" s="72"/>
      <c r="F13" s="72"/>
      <c r="G13" s="74"/>
      <c r="H13" s="74"/>
      <c r="I13" s="74"/>
      <c r="J13" s="74"/>
      <c r="K13" s="59"/>
      <c r="L13" s="72"/>
      <c r="M13" s="72"/>
      <c r="N13" s="72"/>
      <c r="O13" s="72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</row>
    <row r="14" ht="23.1" customHeight="1" spans="1:247">
      <c r="A14" s="75"/>
      <c r="B14" s="75"/>
      <c r="C14" s="75"/>
      <c r="D14" s="75"/>
      <c r="E14" s="75"/>
      <c r="F14" s="76"/>
      <c r="G14" s="76"/>
      <c r="H14" s="76"/>
      <c r="I14" s="75"/>
      <c r="J14" s="75"/>
      <c r="K14" s="77"/>
      <c r="L14" s="75"/>
      <c r="M14" s="75"/>
      <c r="N14" s="76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</row>
    <row r="15" ht="23.1" customHeight="1" spans="1:247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7"/>
      <c r="L15" s="75"/>
      <c r="M15" s="75"/>
      <c r="N15" s="76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</row>
    <row r="16" ht="23.1" customHeight="1" spans="1:247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7"/>
      <c r="L16" s="75"/>
      <c r="M16" s="75"/>
      <c r="N16" s="76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</row>
    <row r="17" ht="23.1" customHeight="1" spans="1:247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</row>
  </sheetData>
  <sheetProtection formatCells="0" formatColumns="0" formatRows="0"/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88888888888889" right="0.388888888888889" top="0.46875" bottom="0.46875" header="0.349305555555556" footer="0.309027777777778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表1-部门收支总表</vt:lpstr>
      <vt:lpstr>表2-收入预算总表</vt:lpstr>
      <vt:lpstr>表3-支出预算汇总表</vt:lpstr>
      <vt:lpstr>财政拨款收支总表</vt:lpstr>
      <vt:lpstr>表4-支出预算分类总表</vt:lpstr>
      <vt:lpstr>表5-基本支出预算明细表—工资福利支出</vt:lpstr>
      <vt:lpstr>表6-基本支出预算明细表—商品和服务支出</vt:lpstr>
      <vt:lpstr>表7-基本支出预算明细表—对个人和家庭的补助</vt:lpstr>
      <vt:lpstr>表8-政府性基金拨款支出情况表</vt:lpstr>
      <vt:lpstr>表9-“三公”经费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叶子欢</cp:lastModifiedBy>
  <dcterms:created xsi:type="dcterms:W3CDTF">2017-09-19T01:54:00Z</dcterms:created>
  <cp:lastPrinted>2019-03-21T05:51:00Z</cp:lastPrinted>
  <dcterms:modified xsi:type="dcterms:W3CDTF">2022-02-28T03:15:26Z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266978</vt:r8>
  </property>
  <property fmtid="{D5CDD505-2E9C-101B-9397-08002B2CF9AE}" pid="3" name="KSOProductBuildVer">
    <vt:lpwstr>2052-11.1.0.11294</vt:lpwstr>
  </property>
  <property fmtid="{D5CDD505-2E9C-101B-9397-08002B2CF9AE}" pid="4" name="ICV">
    <vt:lpwstr>42B9952AD06140BB8887722B97B8C4AD</vt:lpwstr>
  </property>
</Properties>
</file>