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2" firstSheet="1" activeTab="1"/>
  </bookViews>
  <sheets>
    <sheet name="封面" sheetId="1" r:id="rId1"/>
    <sheet name="表1-部门收支总表" sheetId="3" r:id="rId2"/>
    <sheet name="表2-收入预算总表" sheetId="4" r:id="rId3"/>
    <sheet name="表3-支出预算汇总表" sheetId="45" r:id="rId4"/>
    <sheet name="财政拨款收支总表" sheetId="49" r:id="rId5"/>
    <sheet name="表4-支出预算分类总表" sheetId="7" r:id="rId6"/>
    <sheet name="表5-基本支出预算明细表—工资福利支出" sheetId="9" r:id="rId7"/>
    <sheet name="表6-基本支出预算明细表—商品和服务支出" sheetId="11" r:id="rId8"/>
    <sheet name="表7-基本支出预算明细表—对个人和家庭的补助" sheetId="13" r:id="rId9"/>
    <sheet name="表8-政府性基金拨款支出情况表" sheetId="46" r:id="rId10"/>
    <sheet name="表9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'表1-部门收支总表'!$A$1:$H$36</definedName>
    <definedName name="_xlnm.Print_Area" localSheetId="3">'表3-支出预算汇总表'!$A$1:$O$7</definedName>
    <definedName name="_xlnm.Print_Area">#REF!</definedName>
    <definedName name="_xlnm.Print_Titles" localSheetId="1">'表1-部门收支总表'!$1:$5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'表4-支出预算分类总表'!$1:$6</definedName>
    <definedName name="_xlnm.Print_Titles" localSheetId="6">'表5-基本支出预算明细表—工资福利支出'!$1:$6</definedName>
    <definedName name="_xlnm.Print_Titles" localSheetId="7">'表6-基本支出预算明细表—商品和服务支出'!$1:$6</definedName>
    <definedName name="_xlnm.Print_Titles" localSheetId="8">'表7-基本支出预算明细表—对个人和家庭的补助'!$1:$6</definedName>
    <definedName name="_xlnm.Print_Titles" localSheetId="9">'表8-政府性基金拨款支出情况表'!$1:$6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<sst xmlns="http://schemas.openxmlformats.org/spreadsheetml/2006/main" count="376" uniqueCount="257">
  <si>
    <t>汨罗市2018年部门预算公开明细表</t>
  </si>
  <si>
    <t>部门编码：</t>
  </si>
  <si>
    <t xml:space="preserve"> </t>
  </si>
  <si>
    <t>103001</t>
  </si>
  <si>
    <t>部门名称：</t>
  </si>
  <si>
    <t>汩罗市人民政府办公室</t>
  </si>
  <si>
    <t>单位负责人：</t>
  </si>
  <si>
    <t>刘  勇</t>
  </si>
  <si>
    <t>财务负责人：</t>
  </si>
  <si>
    <t>周晓军</t>
  </si>
  <si>
    <t>填报人：</t>
  </si>
  <si>
    <t>朱海霞</t>
  </si>
  <si>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</si>
  <si>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</si>
  <si>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</si>
  <si>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</si>
  <si>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</si>
  <si>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</si>
  <si>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</si>
  <si>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</si>
  <si>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</si>
  <si>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</si>
  <si>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</si>
  <si>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</si>
  <si>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</si>
  <si>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</si>
  <si>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</si>
  <si>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</si>
  <si>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</si>
  <si>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</si>
  <si>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</si>
  <si>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</si>
  <si>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</si>
  <si>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</si>
  <si>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</si>
  <si>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</si>
  <si>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</si>
  <si>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</si>
  <si>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</si>
  <si>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</si>
  <si>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</si>
  <si>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</si>
  <si>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</si>
  <si>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</si>
  <si>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</si>
  <si>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</si>
  <si>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</si>
  <si>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</si>
  <si>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</si>
  <si>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</si>
  <si>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</si>
  <si>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</si>
  <si>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</si>
  <si>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</si>
  <si>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</si>
  <si>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</si>
  <si>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</si>
  <si>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</si>
  <si>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</si>
  <si>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</si>
  <si>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</si>
  <si>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</si>
  <si>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</si>
  <si>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</si>
  <si>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</si>
  <si>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</si>
  <si>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</si>
  <si>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</si>
  <si>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</si>
  <si>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</si>
  <si>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</si>
  <si>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</si>
  <si>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</si>
  <si>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</si>
  <si>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</si>
  <si>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</si>
  <si>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</si>
  <si>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</si>
  <si>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</si>
  <si>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</si>
  <si>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</si>
  <si>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</si>
  <si>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</si>
  <si>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</si>
  <si>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</si>
  <si>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</si>
  <si>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</si>
  <si>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</si>
  <si>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</si>
  <si>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</si>
  <si>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</si>
  <si>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</si>
  <si>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</si>
  <si>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</si>
  <si>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</si>
  <si>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</si>
  <si>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</si>
  <si>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</si>
  <si>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</si>
  <si>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</si>
  <si>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</si>
  <si>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</si>
  <si>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</si>
  <si>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</si>
  <si>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</si>
  <si>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</si>
  <si>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</si>
  <si>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</si>
  <si>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</si>
  <si>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</si>
  <si>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</si>
  <si>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</si>
  <si>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</si>
  <si>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</si>
  <si>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</si>
  <si>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</si>
  <si>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</si>
  <si>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汨罗市人民政府办公室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</si>
  <si>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</si>
  <si>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</si>
  <si>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</si>
  <si>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</si>
  <si>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</si>
  <si>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</si>
  <si>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103</t>
  </si>
  <si>
    <t>汨罗市人民政府办公室本级</t>
  </si>
  <si>
    <t>行动运行（政府办公厅（室）及相关机构事务）</t>
  </si>
  <si>
    <t>2018年财政拨款收支总表</t>
  </si>
  <si>
    <t>单位名称：汨罗市人民政府办公室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</si>
  <si>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</si>
  <si>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</si>
  <si>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</si>
  <si>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</si>
  <si>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</si>
  <si>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</si>
  <si>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</si>
  <si>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</si>
  <si>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</si>
  <si>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</si>
  <si>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</si>
  <si>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</si>
  <si>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</si>
  <si>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</si>
  <si>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</si>
  <si>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</si>
  <si>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</si>
  <si>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</si>
  <si>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</si>
  <si>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</si>
  <si>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</si>
  <si>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</si>
  <si>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</si>
  <si>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</si>
  <si>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</si>
  <si>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</si>
  <si>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</si>
  <si>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</si>
  <si>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</si>
  <si>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</si>
  <si>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</si>
  <si>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</si>
  <si>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</si>
  <si>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</si>
  <si>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</si>
  <si>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</si>
  <si>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</si>
  <si>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</si>
  <si>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</si>
  <si>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</si>
  <si>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</si>
  <si>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</si>
  <si>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</si>
  <si>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</si>
  <si>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</si>
  <si>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</si>
  <si>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</si>
  <si>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</si>
  <si>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</si>
  <si>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</si>
  <si>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</si>
  <si>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</si>
  <si>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</si>
  <si>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</si>
  <si>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</si>
  <si>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</si>
  <si>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</si>
  <si>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行政运行（政府办公厅（室）及相关机构事务）</t>
  </si>
  <si>
    <t>预算05表</t>
  </si>
  <si>
    <t>一般公共预算基本支出情况表</t>
  </si>
  <si>
    <t>单位：元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</si>
  <si>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</si>
  <si>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</si>
  <si>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</si>
  <si>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</si>
  <si>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</si>
  <si>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</si>
  <si>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</si>
  <si>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</si>
  <si>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</si>
  <si>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</si>
  <si>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</si>
  <si>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</si>
  <si>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</si>
  <si>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</si>
  <si>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</si>
  <si>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</si>
  <si>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</si>
  <si>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</si>
  <si>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行政运行（政府办公厅（室）
及相关机构事务）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</si>
  <si>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</si>
  <si>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</si>
  <si>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</si>
  <si>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</si>
  <si>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</si>
  <si>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</si>
  <si>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</si>
  <si>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</si>
  <si>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</si>
  <si>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</si>
  <si>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</si>
  <si>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</si>
  <si>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</si>
  <si>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</si>
  <si>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</si>
  <si>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</si>
  <si>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</si>
  <si>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</si>
  <si>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</si>
  <si>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</si>
  <si>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</si>
  <si>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</si>
  <si>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</si>
  <si>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</si>
  <si>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</si>
  <si>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</si>
  <si>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</si>
  <si>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</si>
  <si>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</si>
  <si>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</si>
  <si>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</si>
  <si>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</si>
  <si>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</si>
  <si>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</si>
  <si>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</si>
  <si>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无</t>
  </si>
  <si>
    <t>预算09表</t>
  </si>
  <si>
    <t>2018年“三公”经费预算情况表</t>
  </si>
  <si>
    <t>填报单位：汨罗市人民政府办公室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</si>
  <si>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</si>
  <si>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</si>
  <si>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</si>
  <si>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</si>
  <si>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</si>
  <si>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</si>
  <si>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公务用车纳入公务用车管理服务中心管理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</si>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</sst>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0_);[Red]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* #,##0;* \-#,##0;* &quot;-&quot;;@"/>
    <numFmt numFmtId="41" formatCode="_ * #,##0_ ;_ * \-#,##0_ ;_ * &quot;-&quot;_ ;_ @_ "/>
    <numFmt numFmtId="178" formatCode="* #,##0.00;* \-#,##0.00;* &quot;&quot;??;@"/>
    <numFmt numFmtId="179" formatCode="#,##0.00_ "/>
    <numFmt numFmtId="180" formatCode="0.00_ "/>
  </numFmts>
  <fonts count="57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黑体"/>
      <charset val="134"/>
    </font>
    <font>
      <b/>
      <sz val="36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27" applyNumberFormat="0" applyAlignment="0" applyProtection="0">
      <alignment vertical="center"/>
    </xf>
    <xf numFmtId="0" fontId="31" fillId="19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33" fillId="4" borderId="3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31" borderId="34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4" borderId="38" applyNumberFormat="0" applyAlignment="0" applyProtection="0">
      <alignment vertical="center"/>
    </xf>
    <xf numFmtId="0" fontId="43" fillId="34" borderId="2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28" borderId="3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5" fillId="0" borderId="40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4" borderId="27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4" borderId="3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" fillId="0" borderId="0"/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" fillId="0" borderId="0"/>
    <xf numFmtId="0" fontId="48" fillId="0" borderId="0" applyNumberFormat="0" applyFill="0" applyBorder="0" applyAlignment="0" applyProtection="0"/>
    <xf numFmtId="0" fontId="50" fillId="0" borderId="0"/>
    <xf numFmtId="0" fontId="23" fillId="5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1" fillId="0" borderId="41" applyNumberFormat="0" applyFill="0" applyAlignment="0" applyProtection="0">
      <alignment vertical="center"/>
    </xf>
    <xf numFmtId="0" fontId="51" fillId="0" borderId="41" applyNumberFormat="0" applyFill="0" applyAlignment="0" applyProtection="0">
      <alignment vertical="center"/>
    </xf>
    <xf numFmtId="0" fontId="52" fillId="0" borderId="42" applyNumberFormat="0" applyFill="0" applyAlignment="0" applyProtection="0">
      <alignment vertical="center"/>
    </xf>
    <xf numFmtId="0" fontId="52" fillId="0" borderId="42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0" fillId="0" borderId="0"/>
    <xf numFmtId="0" fontId="1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55" fillId="54" borderId="43" applyNumberFormat="0" applyAlignment="0" applyProtection="0">
      <alignment vertical="center"/>
    </xf>
    <xf numFmtId="0" fontId="55" fillId="54" borderId="4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40" applyNumberFormat="0" applyFill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9" fillId="29" borderId="31" applyNumberFormat="0" applyAlignment="0" applyProtection="0">
      <alignment vertical="center"/>
    </xf>
    <xf numFmtId="0" fontId="49" fillId="29" borderId="31" applyNumberFormat="0" applyAlignment="0" applyProtection="0">
      <alignment vertical="center"/>
    </xf>
    <xf numFmtId="0" fontId="50" fillId="0" borderId="0"/>
    <xf numFmtId="0" fontId="1" fillId="38" borderId="39" applyNumberFormat="0" applyFont="0" applyAlignment="0" applyProtection="0">
      <alignment vertical="center"/>
    </xf>
    <xf numFmtId="0" fontId="1" fillId="38" borderId="39" applyNumberFormat="0" applyFont="0" applyAlignment="0" applyProtection="0">
      <alignment vertical="center"/>
    </xf>
  </cellStyleXfs>
  <cellXfs count="207">
    <xf numFmtId="0" fontId="0" fillId="0" borderId="0" xfId="0"/>
    <xf numFmtId="0" fontId="1" fillId="0" borderId="0" xfId="121" applyFill="1"/>
    <xf numFmtId="0" fontId="2" fillId="0" borderId="0" xfId="121" applyFont="1" applyFill="1"/>
    <xf numFmtId="0" fontId="1" fillId="0" borderId="0" xfId="121"/>
    <xf numFmtId="0" fontId="1" fillId="0" borderId="0" xfId="121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1" applyFont="1" applyFill="1" applyAlignment="1">
      <alignment horizontal="center" vertical="center"/>
    </xf>
    <xf numFmtId="0" fontId="2" fillId="0" borderId="1" xfId="121" applyFont="1" applyFill="1" applyBorder="1" applyAlignment="1">
      <alignment vertical="center"/>
    </xf>
    <xf numFmtId="0" fontId="2" fillId="0" borderId="0" xfId="121" applyFont="1" applyFill="1" applyAlignment="1">
      <alignment horizontal="center"/>
    </xf>
    <xf numFmtId="0" fontId="2" fillId="0" borderId="0" xfId="121" applyFont="1" applyFill="1" applyAlignment="1">
      <alignment horizontal="right" vertical="center"/>
    </xf>
    <xf numFmtId="0" fontId="0" fillId="0" borderId="2" xfId="121" applyFont="1" applyFill="1" applyBorder="1" applyAlignment="1">
      <alignment horizontal="center" vertical="center"/>
    </xf>
    <xf numFmtId="0" fontId="0" fillId="0" borderId="3" xfId="121" applyFont="1" applyFill="1" applyBorder="1" applyAlignment="1">
      <alignment horizontal="center" vertical="center"/>
    </xf>
    <xf numFmtId="0" fontId="0" fillId="0" borderId="4" xfId="121" applyFont="1" applyFill="1" applyBorder="1" applyAlignment="1">
      <alignment horizontal="center" vertical="center"/>
    </xf>
    <xf numFmtId="0" fontId="0" fillId="0" borderId="5" xfId="121" applyFont="1" applyBorder="1" applyAlignment="1">
      <alignment horizontal="center" vertical="center"/>
    </xf>
    <xf numFmtId="0" fontId="0" fillId="0" borderId="6" xfId="121" applyFont="1" applyFill="1" applyBorder="1" applyAlignment="1">
      <alignment horizontal="center" vertical="center"/>
    </xf>
    <xf numFmtId="0" fontId="1" fillId="0" borderId="7" xfId="121" applyBorder="1"/>
    <xf numFmtId="0" fontId="0" fillId="0" borderId="5" xfId="121" applyFont="1" applyBorder="1" applyAlignment="1">
      <alignment vertical="center"/>
    </xf>
    <xf numFmtId="0" fontId="5" fillId="0" borderId="0" xfId="121" applyFont="1"/>
    <xf numFmtId="0" fontId="0" fillId="0" borderId="7" xfId="121" applyFont="1" applyBorder="1" applyAlignment="1">
      <alignment horizontal="center" vertical="center"/>
    </xf>
    <xf numFmtId="0" fontId="0" fillId="0" borderId="8" xfId="121" applyFont="1" applyBorder="1" applyAlignment="1">
      <alignment vertical="center"/>
    </xf>
    <xf numFmtId="0" fontId="0" fillId="0" borderId="9" xfId="121" applyFont="1" applyFill="1" applyBorder="1" applyAlignment="1">
      <alignment horizontal="center" vertical="center"/>
    </xf>
    <xf numFmtId="0" fontId="1" fillId="0" borderId="7" xfId="121" applyFont="1" applyBorder="1"/>
    <xf numFmtId="0" fontId="0" fillId="0" borderId="8" xfId="121" applyFont="1" applyBorder="1" applyAlignment="1">
      <alignment horizontal="left" vertical="center" wrapText="1"/>
    </xf>
    <xf numFmtId="0" fontId="0" fillId="0" borderId="9" xfId="121" applyFont="1" applyBorder="1" applyAlignment="1">
      <alignment horizontal="center" vertical="center"/>
    </xf>
    <xf numFmtId="0" fontId="0" fillId="0" borderId="10" xfId="121" applyFont="1" applyBorder="1" applyAlignment="1">
      <alignment horizontal="left" vertical="center" wrapText="1"/>
    </xf>
    <xf numFmtId="0" fontId="0" fillId="0" borderId="11" xfId="121" applyFont="1" applyBorder="1" applyAlignment="1">
      <alignment horizontal="center" vertical="center"/>
    </xf>
    <xf numFmtId="0" fontId="1" fillId="0" borderId="12" xfId="121" applyBorder="1"/>
    <xf numFmtId="0" fontId="3" fillId="0" borderId="0" xfId="12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8" fontId="3" fillId="0" borderId="6" xfId="7" applyNumberFormat="1" applyFont="1" applyFill="1" applyBorder="1" applyAlignment="1">
      <alignment horizontal="center" vertical="center"/>
    </xf>
    <xf numFmtId="0" fontId="0" fillId="0" borderId="6" xfId="0" applyBorder="1"/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 wrapText="1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horizontal="center" vertical="center"/>
    </xf>
    <xf numFmtId="178" fontId="3" fillId="0" borderId="0" xfId="7" applyNumberFormat="1" applyFont="1" applyFill="1" applyAlignment="1">
      <alignment vertical="center"/>
    </xf>
    <xf numFmtId="178" fontId="3" fillId="0" borderId="16" xfId="7" applyNumberFormat="1" applyFont="1" applyFill="1" applyBorder="1" applyAlignment="1" applyProtection="1">
      <alignment horizontal="center" vertical="center" wrapText="1"/>
    </xf>
    <xf numFmtId="178" fontId="3" fillId="0" borderId="17" xfId="7" applyNumberFormat="1" applyFont="1" applyFill="1" applyBorder="1" applyAlignment="1" applyProtection="1">
      <alignment horizontal="center" vertical="center" wrapText="1"/>
    </xf>
    <xf numFmtId="178" fontId="3" fillId="0" borderId="6" xfId="7" applyNumberFormat="1" applyFont="1" applyFill="1" applyBorder="1" applyAlignment="1" applyProtection="1">
      <alignment horizontal="center" vertical="center" wrapText="1"/>
    </xf>
    <xf numFmtId="176" fontId="3" fillId="2" borderId="6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6" fontId="3" fillId="0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Continuous" vertical="center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176" fontId="3" fillId="0" borderId="0" xfId="7" applyNumberFormat="1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6" fontId="0" fillId="0" borderId="6" xfId="0" applyNumberFormat="1" applyFill="1" applyBorder="1"/>
    <xf numFmtId="0" fontId="0" fillId="0" borderId="6" xfId="0" applyNumberFormat="1" applyFont="1" applyFill="1" applyBorder="1" applyAlignment="1">
      <alignment wrapText="1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left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176" fontId="11" fillId="0" borderId="25" xfId="0" applyNumberFormat="1" applyFont="1" applyFill="1" applyBorder="1" applyAlignment="1">
      <alignment horizontal="center" vertical="center"/>
    </xf>
    <xf numFmtId="179" fontId="8" fillId="0" borderId="25" xfId="0" applyNumberFormat="1" applyFont="1" applyFill="1" applyBorder="1" applyAlignment="1">
      <alignment horizontal="center" vertical="center" wrapText="1"/>
    </xf>
    <xf numFmtId="180" fontId="8" fillId="0" borderId="25" xfId="0" applyNumberFormat="1" applyFont="1" applyFill="1" applyBorder="1" applyAlignment="1" applyProtection="1">
      <alignment vertical="center" wrapText="1"/>
      <protection locked="0"/>
    </xf>
    <xf numFmtId="4" fontId="8" fillId="0" borderId="25" xfId="0" applyNumberFormat="1" applyFont="1" applyFill="1" applyBorder="1" applyAlignment="1" applyProtection="1">
      <alignment vertical="center" wrapText="1"/>
      <protection locked="0"/>
    </xf>
    <xf numFmtId="176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179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  <protection locked="0"/>
    </xf>
    <xf numFmtId="179" fontId="9" fillId="0" borderId="25" xfId="0" applyNumberFormat="1" applyFont="1" applyFill="1" applyBorder="1" applyAlignment="1">
      <alignment horizontal="center" vertical="center" wrapText="1"/>
    </xf>
    <xf numFmtId="179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>
      <alignment horizontal="center" vertical="center" wrapText="1"/>
    </xf>
    <xf numFmtId="176" fontId="3" fillId="0" borderId="16" xfId="7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7" applyNumberFormat="1" applyFont="1" applyFill="1" applyAlignment="1">
      <alignment horizontal="center" vertical="center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/>
    </xf>
    <xf numFmtId="0" fontId="3" fillId="0" borderId="18" xfId="7" applyNumberFormat="1" applyFont="1" applyFill="1" applyBorder="1" applyAlignment="1" applyProtection="1">
      <alignment horizontal="right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vertical="center"/>
    </xf>
    <xf numFmtId="0" fontId="12" fillId="2" borderId="0" xfId="0" applyNumberFormat="1" applyFont="1" applyFill="1" applyProtection="1"/>
    <xf numFmtId="0" fontId="11" fillId="2" borderId="0" xfId="0" applyNumberFormat="1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1" fillId="2" borderId="18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/>
    </xf>
    <xf numFmtId="0" fontId="11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14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horizontal="center" vertical="center" wrapText="1"/>
    </xf>
    <xf numFmtId="4" fontId="11" fillId="0" borderId="25" xfId="0" applyNumberFormat="1" applyFont="1" applyFill="1" applyBorder="1" applyAlignment="1" applyProtection="1">
      <alignment horizontal="center" vertical="center" wrapText="1"/>
    </xf>
    <xf numFmtId="176" fontId="11" fillId="0" borderId="6" xfId="0" applyNumberFormat="1" applyFont="1" applyFill="1" applyBorder="1" applyAlignment="1" applyProtection="1">
      <alignment horizontal="center" vertical="center" wrapText="1"/>
    </xf>
    <xf numFmtId="176" fontId="11" fillId="0" borderId="25" xfId="0" applyNumberFormat="1" applyFont="1" applyFill="1" applyBorder="1" applyAlignment="1" applyProtection="1">
      <alignment horizontal="center" vertical="center" wrapText="1"/>
    </xf>
    <xf numFmtId="176" fontId="11" fillId="0" borderId="16" xfId="0" applyNumberFormat="1" applyFont="1" applyFill="1" applyBorder="1" applyAlignment="1" applyProtection="1">
      <alignment horizontal="center" vertical="center" wrapText="1"/>
    </xf>
    <xf numFmtId="176" fontId="11" fillId="0" borderId="17" xfId="0" applyNumberFormat="1" applyFont="1" applyFill="1" applyBorder="1" applyAlignment="1" applyProtection="1">
      <alignment horizontal="center" vertical="center" wrapText="1"/>
    </xf>
    <xf numFmtId="176" fontId="11" fillId="0" borderId="25" xfId="0" applyNumberFormat="1" applyFont="1" applyFill="1" applyBorder="1" applyAlignment="1" applyProtection="1">
      <alignment horizontal="center" vertical="center"/>
    </xf>
    <xf numFmtId="176" fontId="11" fillId="0" borderId="25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/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vertical="center"/>
    </xf>
    <xf numFmtId="176" fontId="11" fillId="0" borderId="16" xfId="0" applyNumberFormat="1" applyFont="1" applyFill="1" applyBorder="1" applyAlignment="1" applyProtection="1">
      <alignment horizontal="center"/>
    </xf>
    <xf numFmtId="176" fontId="11" fillId="0" borderId="6" xfId="0" applyNumberFormat="1" applyFont="1" applyFill="1" applyBorder="1" applyAlignment="1" applyProtection="1">
      <alignment horizontal="center"/>
    </xf>
    <xf numFmtId="0" fontId="11" fillId="0" borderId="26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176" fontId="11" fillId="0" borderId="9" xfId="0" applyNumberFormat="1" applyFont="1" applyFill="1" applyBorder="1" applyAlignment="1" applyProtection="1">
      <alignment horizont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Protection="1"/>
    <xf numFmtId="176" fontId="11" fillId="0" borderId="17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Protection="1"/>
    <xf numFmtId="0" fontId="14" fillId="0" borderId="0" xfId="0" applyFont="1"/>
    <xf numFmtId="0" fontId="0" fillId="0" borderId="0" xfId="7" applyNumberFormat="1" applyFont="1" applyBorder="1" applyAlignment="1">
      <alignment vertical="center"/>
    </xf>
    <xf numFmtId="0" fontId="15" fillId="0" borderId="0" xfId="7" applyNumberFormat="1" applyFont="1" applyBorder="1" applyAlignment="1">
      <alignment horizontal="center" vertical="center" wrapText="1"/>
    </xf>
    <xf numFmtId="0" fontId="16" fillId="2" borderId="0" xfId="7" applyNumberFormat="1" applyFont="1" applyFill="1" applyBorder="1" applyAlignment="1" applyProtection="1">
      <alignment horizontal="center" vertical="center" wrapText="1"/>
    </xf>
    <xf numFmtId="0" fontId="17" fillId="0" borderId="0" xfId="7" applyNumberFormat="1" applyFont="1" applyFill="1" applyBorder="1" applyAlignment="1" applyProtection="1">
      <alignment horizontal="center" vertical="center"/>
    </xf>
    <xf numFmtId="0" fontId="17" fillId="0" borderId="0" xfId="7" applyNumberFormat="1" applyFont="1" applyFill="1" applyAlignment="1" applyProtection="1">
      <alignment horizontal="center" vertical="center"/>
    </xf>
    <xf numFmtId="0" fontId="17" fillId="0" borderId="0" xfId="7" applyNumberFormat="1" applyFont="1" applyAlignment="1">
      <alignment vertical="center"/>
    </xf>
    <xf numFmtId="0" fontId="0" fillId="2" borderId="0" xfId="7" applyNumberFormat="1" applyFont="1" applyFill="1" applyBorder="1" applyAlignment="1">
      <alignment vertical="center"/>
    </xf>
    <xf numFmtId="49" fontId="17" fillId="2" borderId="0" xfId="0" applyNumberFormat="1" applyFont="1" applyFill="1" applyAlignment="1" applyProtection="1">
      <alignment horizontal="left" vertical="center"/>
    </xf>
    <xf numFmtId="0" fontId="17" fillId="2" borderId="0" xfId="7" applyNumberFormat="1" applyFont="1" applyFill="1" applyAlignment="1" applyProtection="1">
      <alignment horizontal="center" vertical="center"/>
    </xf>
    <xf numFmtId="0" fontId="17" fillId="0" borderId="0" xfId="7" applyNumberFormat="1" applyFont="1" applyFill="1" applyAlignment="1">
      <alignment vertical="center"/>
    </xf>
    <xf numFmtId="49" fontId="17" fillId="2" borderId="0" xfId="0" applyNumberFormat="1" applyFont="1" applyFill="1" applyAlignment="1" applyProtection="1">
      <alignment horizontal="center" vertical="center"/>
    </xf>
    <xf numFmtId="0" fontId="6" fillId="0" borderId="0" xfId="7" applyNumberFormat="1" applyFont="1" applyAlignment="1">
      <alignment vertical="center"/>
    </xf>
    <xf numFmtId="0" fontId="18" fillId="0" borderId="0" xfId="7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51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2 2" xfId="116"/>
    <cellStyle name="常规 4 2" xfId="117"/>
    <cellStyle name="常规 7" xfId="118"/>
    <cellStyle name="常规 8" xfId="119"/>
    <cellStyle name="常规_(打印格式)2015部门预算编制通知单(5.10)" xfId="120"/>
    <cellStyle name="常规_财预(2013)309号附件" xfId="121"/>
    <cellStyle name="好 2" xfId="122"/>
    <cellStyle name="好 3" xfId="123"/>
    <cellStyle name="好_2017年xxx“三公”经费预算公开表" xfId="124"/>
    <cellStyle name="汇总 2" xfId="125"/>
    <cellStyle name="汇总 3" xfId="126"/>
    <cellStyle name="检查单元格 2" xfId="127"/>
    <cellStyle name="检查单元格 3" xfId="128"/>
    <cellStyle name="解释性文本 2" xfId="129"/>
    <cellStyle name="解释性文本 3" xfId="130"/>
    <cellStyle name="警告文本 2" xfId="131"/>
    <cellStyle name="警告文本 3" xfId="132"/>
    <cellStyle name="链接单元格 2" xfId="133"/>
    <cellStyle name="强调文字颜色 1 3" xfId="134"/>
    <cellStyle name="强调文字颜色 2 2" xfId="135"/>
    <cellStyle name="强调文字颜色 2 3" xfId="136"/>
    <cellStyle name="强调文字颜色 3 2" xfId="137"/>
    <cellStyle name="强调文字颜色 3 3" xfId="138"/>
    <cellStyle name="强调文字颜色 4 2" xfId="139"/>
    <cellStyle name="强调文字颜色 4 3" xfId="140"/>
    <cellStyle name="强调文字颜色 5 2" xfId="141"/>
    <cellStyle name="强调文字颜色 5 3" xfId="142"/>
    <cellStyle name="强调文字颜色 6 2" xfId="143"/>
    <cellStyle name="强调文字颜色 6 3" xfId="144"/>
    <cellStyle name="适中 3" xfId="145"/>
    <cellStyle name="输入 2" xfId="146"/>
    <cellStyle name="输入 3" xfId="147"/>
    <cellStyle name="样式 1" xfId="148"/>
    <cellStyle name="注释 2" xfId="149"/>
    <cellStyle name="注释 3" xfId="1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workbookViewId="0">
      <selection activeCell="H12" sqref="H12:K15"/>
    </sheetView>
  </sheetViews>
  <sheetFormatPr defaultColWidth="9.16666666666667" defaultRowHeight="11.25"/>
  <cols>
    <col min="1" max="1" width="5.5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193"/>
      <c r="B1" s="193"/>
      <c r="C1" s="193"/>
      <c r="D1" s="193"/>
      <c r="E1" s="193"/>
      <c r="F1" s="193"/>
      <c r="G1" s="194"/>
      <c r="H1" s="77"/>
      <c r="I1" s="77"/>
      <c r="J1" s="77"/>
      <c r="K1" s="77"/>
    </row>
    <row r="2" ht="39.95" customHeight="1" spans="1:1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ht="81" customHeight="1" spans="1: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ht="22.5" customHeight="1" spans="1:11">
      <c r="A4" s="193"/>
      <c r="B4" s="193"/>
      <c r="C4" s="77"/>
      <c r="D4" s="77"/>
      <c r="E4" s="77"/>
      <c r="F4" s="77"/>
      <c r="G4" s="77"/>
      <c r="H4" s="77"/>
      <c r="I4" s="77"/>
      <c r="J4" s="46"/>
      <c r="K4" s="77"/>
    </row>
    <row r="5" ht="35.1" customHeight="1" spans="1:11">
      <c r="A5" s="193"/>
      <c r="B5" s="196" t="s">
        <v>1</v>
      </c>
      <c r="C5" s="197"/>
      <c r="D5" s="198"/>
      <c r="E5" s="198" t="s">
        <v>2</v>
      </c>
      <c r="F5" s="198"/>
      <c r="G5" s="46"/>
      <c r="H5" s="77"/>
      <c r="I5" s="77"/>
      <c r="J5" s="77"/>
      <c r="K5" s="77"/>
    </row>
    <row r="6" s="28" customFormat="1" ht="35.1" customHeight="1" spans="1:11">
      <c r="A6" s="199"/>
      <c r="B6" s="196"/>
      <c r="C6" s="197"/>
      <c r="D6" s="200" t="s">
        <v>3</v>
      </c>
      <c r="E6" s="200"/>
      <c r="F6" s="200"/>
      <c r="G6" s="58"/>
      <c r="H6" s="58"/>
      <c r="I6" s="58"/>
      <c r="J6" s="58"/>
      <c r="K6" s="58"/>
    </row>
    <row r="7" ht="14.25" customHeight="1" spans="1:11">
      <c r="A7" s="77"/>
      <c r="B7" s="197"/>
      <c r="C7" s="197"/>
      <c r="D7" s="198"/>
      <c r="E7" s="198"/>
      <c r="F7" s="198"/>
      <c r="G7" s="77"/>
      <c r="H7" s="77"/>
      <c r="I7" s="77"/>
      <c r="J7" s="46"/>
      <c r="K7" s="46"/>
    </row>
    <row r="8" ht="35.1" customHeight="1" spans="1:11">
      <c r="A8" s="77"/>
      <c r="B8" s="201" t="s">
        <v>4</v>
      </c>
      <c r="C8" s="201"/>
      <c r="D8" s="198"/>
      <c r="E8" s="202"/>
      <c r="F8" s="202"/>
      <c r="G8" s="46"/>
      <c r="H8" s="46"/>
      <c r="I8" s="46"/>
      <c r="J8" s="46"/>
      <c r="K8" s="77"/>
    </row>
    <row r="9" s="28" customFormat="1" ht="35.1" customHeight="1" spans="1:11">
      <c r="A9" s="58"/>
      <c r="B9" s="201"/>
      <c r="C9" s="201"/>
      <c r="D9" s="203" t="s">
        <v>5</v>
      </c>
      <c r="E9" s="203"/>
      <c r="F9" s="203"/>
      <c r="G9" s="58"/>
      <c r="H9" s="58"/>
      <c r="I9" s="58"/>
      <c r="J9" s="58"/>
      <c r="K9" s="58"/>
    </row>
    <row r="10" s="28" customFormat="1" ht="35.1" customHeight="1" spans="1:11">
      <c r="A10" s="58"/>
      <c r="B10" s="201"/>
      <c r="C10" s="201"/>
      <c r="D10" s="203"/>
      <c r="E10" s="203"/>
      <c r="F10" s="203"/>
      <c r="G10" s="58"/>
      <c r="H10" s="58"/>
      <c r="I10" s="58"/>
      <c r="J10" s="58"/>
      <c r="K10" s="58"/>
    </row>
    <row r="11" ht="35.1" customHeight="1" spans="1:11">
      <c r="A11" s="77"/>
      <c r="B11" s="201"/>
      <c r="C11" s="201"/>
      <c r="D11" s="198"/>
      <c r="E11" s="198"/>
      <c r="F11" s="198"/>
      <c r="G11" s="77"/>
      <c r="H11" s="77"/>
      <c r="I11" s="77"/>
      <c r="J11" s="77"/>
      <c r="K11" s="77"/>
    </row>
    <row r="12" s="192" customFormat="1" ht="35.1" customHeight="1" spans="1:15">
      <c r="A12" s="204"/>
      <c r="B12" s="201" t="s">
        <v>6</v>
      </c>
      <c r="C12" s="201"/>
      <c r="D12" s="201" t="s">
        <v>7</v>
      </c>
      <c r="E12" s="201"/>
      <c r="F12" s="201" t="s">
        <v>8</v>
      </c>
      <c r="G12" s="201"/>
      <c r="H12" s="201" t="s">
        <v>9</v>
      </c>
      <c r="I12" s="201"/>
      <c r="J12" s="201"/>
      <c r="K12" s="201"/>
      <c r="L12" s="201" t="s">
        <v>10</v>
      </c>
      <c r="M12" s="201"/>
      <c r="N12" s="206" t="s">
        <v>11</v>
      </c>
      <c r="O12" s="206"/>
    </row>
    <row r="13" ht="35.1" customHeight="1" spans="1:15">
      <c r="A13" s="205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6"/>
      <c r="O13" s="206"/>
    </row>
    <row r="14" customHeight="1" spans="2:15"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6"/>
      <c r="O14" s="206"/>
    </row>
    <row r="15" customHeight="1" spans="2:15"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6"/>
      <c r="O15" s="206"/>
    </row>
  </sheetData>
  <sheetProtection formatCells="0" formatColumns="0" formatRows="0"/>
  <mergeCells count="11">
    <mergeCell ref="D6:F6"/>
    <mergeCell ref="B12:C15"/>
    <mergeCell ref="D12:E15"/>
    <mergeCell ref="F12:G15"/>
    <mergeCell ref="L12:M15"/>
    <mergeCell ref="N12:O15"/>
    <mergeCell ref="A2:O3"/>
    <mergeCell ref="B5:C7"/>
    <mergeCell ref="B8:C11"/>
    <mergeCell ref="D9:F10"/>
    <mergeCell ref="H12:K15"/>
  </mergeCells>
  <printOptions horizontalCentered="1"/>
  <pageMargins left="0.388888888888889" right="0.388888888888889" top="0.388888888888889" bottom="0.388888888888889" header="0.5" footer="0.5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zoomScale="130" zoomScaleNormal="130" topLeftCell="B1" workbookViewId="0">
      <selection activeCell="B1" sqref="$A1:$XFD1048576"/>
    </sheetView>
  </sheetViews>
  <sheetFormatPr defaultColWidth="9.16666666666667" defaultRowHeight="11.25"/>
  <cols>
    <col min="1" max="2" width="10.1666666666667" style="29" customWidth="1"/>
    <col min="3" max="3" width="31.5" style="29" customWidth="1"/>
    <col min="4" max="4" width="15.6666666666667" style="29" customWidth="1"/>
    <col min="5" max="6" width="16.8333333333333" style="29" customWidth="1"/>
    <col min="7" max="7" width="18.3333333333333" style="29" customWidth="1"/>
    <col min="8" max="8" width="14.8333333333333" style="29" customWidth="1"/>
    <col min="9" max="9" width="17.8333333333333" style="29" customWidth="1"/>
    <col min="10" max="10" width="17" style="29" customWidth="1"/>
    <col min="11" max="21" width="9.16666666666667" style="29" customWidth="1"/>
    <col min="22" max="22" width="6.83333333333333" style="29" customWidth="1"/>
    <col min="23" max="16384" width="9.16666666666667" style="29"/>
  </cols>
  <sheetData>
    <row r="1" ht="24.75" customHeight="1" spans="1:2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47"/>
      <c r="Q1" s="47"/>
      <c r="R1" s="47"/>
      <c r="S1" s="46"/>
      <c r="T1" s="46"/>
      <c r="U1" s="5" t="s">
        <v>241</v>
      </c>
      <c r="V1" s="46"/>
    </row>
    <row r="2" ht="24.75" customHeight="1" spans="1:22">
      <c r="A2" s="31" t="s">
        <v>242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46"/>
    </row>
    <row r="3" ht="24.75" customHeight="1" spans="1:22">
      <c r="A3" s="3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48"/>
      <c r="Q3" s="48"/>
      <c r="R3" s="48"/>
      <c r="S3" s="53"/>
      <c r="T3" s="54" t="s">
        <v>99</v>
      </c>
      <c r="U3" s="54"/>
      <c r="V3" s="46"/>
    </row>
    <row r="4" ht="24.75" customHeight="1" spans="1:22">
      <c r="A4" s="33" t="s">
        <v>120</v>
      </c>
      <c r="B4" s="34" t="s">
        <v>100</v>
      </c>
      <c r="C4" s="35" t="s">
        <v>121</v>
      </c>
      <c r="D4" s="36" t="s">
        <v>122</v>
      </c>
      <c r="E4" s="37" t="s">
        <v>168</v>
      </c>
      <c r="F4" s="37"/>
      <c r="G4" s="37"/>
      <c r="H4" s="34"/>
      <c r="I4" s="37" t="s">
        <v>169</v>
      </c>
      <c r="J4" s="37"/>
      <c r="K4" s="37"/>
      <c r="L4" s="37"/>
      <c r="M4" s="37"/>
      <c r="N4" s="37"/>
      <c r="O4" s="37"/>
      <c r="P4" s="37"/>
      <c r="Q4" s="37"/>
      <c r="R4" s="37"/>
      <c r="S4" s="55" t="s">
        <v>243</v>
      </c>
      <c r="T4" s="39" t="s">
        <v>171</v>
      </c>
      <c r="U4" s="56" t="s">
        <v>172</v>
      </c>
      <c r="V4" s="46"/>
    </row>
    <row r="5" ht="24.75" customHeight="1" spans="1:22">
      <c r="A5" s="33"/>
      <c r="B5" s="34"/>
      <c r="C5" s="35"/>
      <c r="D5" s="38"/>
      <c r="E5" s="39" t="s">
        <v>116</v>
      </c>
      <c r="F5" s="39" t="s">
        <v>174</v>
      </c>
      <c r="G5" s="39" t="s">
        <v>175</v>
      </c>
      <c r="H5" s="39" t="s">
        <v>176</v>
      </c>
      <c r="I5" s="39" t="s">
        <v>116</v>
      </c>
      <c r="J5" s="49" t="s">
        <v>177</v>
      </c>
      <c r="K5" s="50" t="s">
        <v>178</v>
      </c>
      <c r="L5" s="49" t="s">
        <v>179</v>
      </c>
      <c r="M5" s="50" t="s">
        <v>180</v>
      </c>
      <c r="N5" s="39" t="s">
        <v>181</v>
      </c>
      <c r="O5" s="39" t="s">
        <v>182</v>
      </c>
      <c r="P5" s="39" t="s">
        <v>183</v>
      </c>
      <c r="Q5" s="39" t="s">
        <v>184</v>
      </c>
      <c r="R5" s="39" t="s">
        <v>185</v>
      </c>
      <c r="S5" s="37"/>
      <c r="T5" s="37"/>
      <c r="U5" s="57"/>
      <c r="V5" s="46"/>
    </row>
    <row r="6" ht="30.75" customHeight="1" spans="1:22">
      <c r="A6" s="33"/>
      <c r="B6" s="34"/>
      <c r="C6" s="35"/>
      <c r="D6" s="38"/>
      <c r="E6" s="37"/>
      <c r="F6" s="37"/>
      <c r="G6" s="37"/>
      <c r="H6" s="37"/>
      <c r="I6" s="37"/>
      <c r="J6" s="51"/>
      <c r="K6" s="49"/>
      <c r="L6" s="51"/>
      <c r="M6" s="49"/>
      <c r="N6" s="37"/>
      <c r="O6" s="37"/>
      <c r="P6" s="37"/>
      <c r="Q6" s="37"/>
      <c r="R6" s="37"/>
      <c r="S6" s="37"/>
      <c r="T6" s="37"/>
      <c r="U6" s="57"/>
      <c r="V6" s="46"/>
    </row>
    <row r="7" s="28" customFormat="1" ht="24" customHeight="1" spans="1:22">
      <c r="A7" s="40"/>
      <c r="B7" s="41"/>
      <c r="C7" s="40" t="s">
        <v>116</v>
      </c>
      <c r="D7" s="42" t="s">
        <v>244</v>
      </c>
      <c r="E7" s="42" t="s">
        <v>244</v>
      </c>
      <c r="F7" s="42"/>
      <c r="G7" s="42"/>
      <c r="H7" s="42"/>
      <c r="I7" s="42" t="s">
        <v>244</v>
      </c>
      <c r="J7" s="42"/>
      <c r="K7" s="52"/>
      <c r="L7" s="52"/>
      <c r="M7" s="52"/>
      <c r="N7" s="52"/>
      <c r="O7" s="52"/>
      <c r="P7" s="52"/>
      <c r="Q7" s="52"/>
      <c r="R7" s="52"/>
      <c r="S7" s="42" t="s">
        <v>244</v>
      </c>
      <c r="T7" s="42" t="s">
        <v>244</v>
      </c>
      <c r="U7" s="42" t="s">
        <v>244</v>
      </c>
      <c r="V7" s="58"/>
    </row>
    <row r="8" customFormat="1" ht="24" customHeight="1" spans="1:21">
      <c r="A8" s="43"/>
      <c r="B8" s="43"/>
      <c r="C8" s="43"/>
      <c r="D8" s="42"/>
      <c r="E8" s="42"/>
      <c r="F8" s="42"/>
      <c r="G8" s="42"/>
      <c r="H8" s="42"/>
      <c r="I8" s="42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ht="24" customHeight="1" spans="1:22">
      <c r="A9" s="44"/>
      <c r="B9" s="44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59"/>
      <c r="T9" s="59"/>
      <c r="U9" s="60"/>
      <c r="V9" s="46"/>
    </row>
    <row r="10" ht="24" customHeight="1" spans="1:22">
      <c r="A10" s="44"/>
      <c r="B10" s="44"/>
      <c r="C10" s="45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59"/>
      <c r="T10" s="59"/>
      <c r="U10" s="60"/>
      <c r="V10" s="46"/>
    </row>
    <row r="11" ht="24" customHeight="1" spans="1:22">
      <c r="A11" s="44"/>
      <c r="B11" s="44"/>
      <c r="C11" s="45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59"/>
      <c r="T11" s="59"/>
      <c r="U11" s="60"/>
      <c r="V11" s="46"/>
    </row>
    <row r="12" ht="24" customHeight="1" spans="1:22">
      <c r="A12" s="44"/>
      <c r="B12" s="44"/>
      <c r="C12" s="45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59"/>
      <c r="T12" s="59"/>
      <c r="U12" s="60"/>
      <c r="V12" s="46"/>
    </row>
    <row r="13" ht="24" customHeight="1" spans="1:22">
      <c r="A13" s="44"/>
      <c r="B13" s="44"/>
      <c r="C13" s="45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59"/>
      <c r="T13" s="59"/>
      <c r="U13" s="60"/>
      <c r="V13" s="46"/>
    </row>
    <row r="14" ht="18.95" customHeight="1" spans="1:22">
      <c r="A14" s="44"/>
      <c r="B14" s="44"/>
      <c r="C14" s="45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59"/>
      <c r="T14" s="59"/>
      <c r="U14" s="60"/>
      <c r="V14" s="46"/>
    </row>
    <row r="15" ht="18.95" customHeight="1" spans="1:22">
      <c r="A15" s="44"/>
      <c r="B15" s="44"/>
      <c r="C15" s="4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59"/>
      <c r="T15" s="59"/>
      <c r="U15" s="60"/>
      <c r="V15" s="46"/>
    </row>
    <row r="16" ht="18.95" customHeight="1" spans="1:22">
      <c r="A16" s="44"/>
      <c r="B16" s="44"/>
      <c r="C16" s="45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59"/>
      <c r="T16" s="59"/>
      <c r="U16" s="60"/>
      <c r="V16" s="46"/>
    </row>
    <row r="17" ht="18.95" customHeight="1" spans="1:22">
      <c r="A17" s="44"/>
      <c r="B17" s="44"/>
      <c r="C17" s="45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59"/>
      <c r="T17" s="59"/>
      <c r="U17" s="60"/>
      <c r="V17" s="46"/>
    </row>
    <row r="18" ht="18.95" customHeight="1" spans="1:22">
      <c r="A18" s="44"/>
      <c r="B18" s="44"/>
      <c r="C18" s="45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59"/>
      <c r="T18" s="59"/>
      <c r="U18" s="60"/>
      <c r="V18" s="4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8888888888889" right="0.388888888888889" top="0.979166666666667" bottom="0.46875" header="0.388888888888889" footer="0.388888888888889"/>
  <pageSetup paperSize="9" scale="62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"/>
    </sheetView>
  </sheetViews>
  <sheetFormatPr defaultColWidth="9.33333333333333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245</v>
      </c>
    </row>
    <row r="2" s="1" customFormat="1" ht="32.25" customHeight="1" spans="1:3">
      <c r="A2" s="6" t="s">
        <v>246</v>
      </c>
      <c r="B2" s="6"/>
      <c r="C2" s="6"/>
    </row>
    <row r="3" s="2" customFormat="1" ht="20.1" customHeight="1" spans="1:3">
      <c r="A3" s="7" t="s">
        <v>247</v>
      </c>
      <c r="B3" s="8"/>
      <c r="C3" s="9" t="s">
        <v>99</v>
      </c>
    </row>
    <row r="4" s="1" customFormat="1" ht="35.1" customHeight="1" spans="1:3">
      <c r="A4" s="10" t="s">
        <v>248</v>
      </c>
      <c r="B4" s="11" t="s">
        <v>249</v>
      </c>
      <c r="C4" s="12" t="s">
        <v>250</v>
      </c>
    </row>
    <row r="5" ht="35.1" customHeight="1" spans="1:3">
      <c r="A5" s="13" t="s">
        <v>116</v>
      </c>
      <c r="B5" s="14">
        <f>B6+B7+B8</f>
        <v>56.5</v>
      </c>
      <c r="C5" s="15"/>
    </row>
    <row r="6" ht="35.1" customHeight="1" spans="1:6">
      <c r="A6" s="16" t="s">
        <v>251</v>
      </c>
      <c r="B6" s="14">
        <v>0</v>
      </c>
      <c r="C6" s="15"/>
      <c r="F6" s="17"/>
    </row>
    <row r="7" ht="35.1" customHeight="1" spans="1:3">
      <c r="A7" s="16" t="s">
        <v>252</v>
      </c>
      <c r="B7" s="14">
        <v>56.5</v>
      </c>
      <c r="C7" s="18"/>
    </row>
    <row r="8" ht="35.1" customHeight="1" spans="1:3">
      <c r="A8" s="19" t="s">
        <v>253</v>
      </c>
      <c r="B8" s="20">
        <v>0</v>
      </c>
      <c r="C8" s="21" t="s">
        <v>254</v>
      </c>
    </row>
    <row r="9" ht="35.1" customHeight="1" spans="1:3">
      <c r="A9" s="22" t="s">
        <v>255</v>
      </c>
      <c r="B9" s="23">
        <v>0</v>
      </c>
      <c r="C9" s="15"/>
    </row>
    <row r="10" ht="35.1" customHeight="1" spans="1:3">
      <c r="A10" s="24" t="s">
        <v>256</v>
      </c>
      <c r="B10" s="25">
        <v>0</v>
      </c>
      <c r="C10" s="26"/>
    </row>
    <row r="11" ht="35.1" customHeight="1"/>
    <row r="12" ht="35.1" customHeight="1" spans="1:3">
      <c r="A12" s="27"/>
      <c r="B12" s="27"/>
      <c r="C12" s="27"/>
    </row>
  </sheetData>
  <mergeCells count="1">
    <mergeCell ref="A2:C2"/>
  </mergeCells>
  <printOptions horizont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A1" sqref="$A1:$XFD1048576"/>
    </sheetView>
  </sheetViews>
  <sheetFormatPr defaultColWidth="9.16666666666667" defaultRowHeight="11.25"/>
  <cols>
    <col min="1" max="1" width="49.6666666666667" style="28" customWidth="1"/>
    <col min="2" max="2" width="24" style="28" customWidth="1"/>
    <col min="3" max="3" width="46.3333333333333" style="28" customWidth="1"/>
    <col min="4" max="4" width="22.8333333333333" style="28" customWidth="1"/>
    <col min="5" max="5" width="42.6666666666667" style="28" customWidth="1"/>
    <col min="6" max="6" width="27" style="28" customWidth="1"/>
    <col min="7" max="7" width="40.5" style="28" customWidth="1"/>
    <col min="8" max="8" width="27.3333333333333" style="28" customWidth="1"/>
    <col min="9" max="16384" width="9.16666666666667" style="28"/>
  </cols>
  <sheetData>
    <row r="1" ht="21" customHeight="1" spans="1:256">
      <c r="A1" s="156" t="s">
        <v>12</v>
      </c>
      <c r="B1" s="156"/>
      <c r="C1" s="156"/>
      <c r="D1" s="156"/>
      <c r="E1" s="156"/>
      <c r="G1" s="157"/>
      <c r="H1" s="158" t="s">
        <v>13</v>
      </c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  <c r="IM1" s="157"/>
      <c r="IN1" s="157"/>
      <c r="IO1" s="157"/>
      <c r="IP1" s="157"/>
      <c r="IQ1" s="157"/>
      <c r="IR1" s="157"/>
      <c r="IS1" s="157"/>
      <c r="IT1" s="157"/>
      <c r="IU1" s="157"/>
      <c r="IV1" s="157"/>
    </row>
    <row r="2" ht="21" customHeight="1" spans="1:256">
      <c r="A2" s="159" t="s">
        <v>14</v>
      </c>
      <c r="B2" s="159"/>
      <c r="C2" s="159"/>
      <c r="D2" s="159"/>
      <c r="E2" s="159"/>
      <c r="F2" s="159"/>
      <c r="G2" s="160"/>
      <c r="H2" s="160"/>
      <c r="I2" s="160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</row>
    <row r="3" ht="21" customHeight="1" spans="1:256">
      <c r="A3" s="161"/>
      <c r="B3" s="161"/>
      <c r="C3" s="161"/>
      <c r="D3" s="156"/>
      <c r="E3" s="156"/>
      <c r="G3" s="157"/>
      <c r="H3" s="162" t="s">
        <v>15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</row>
    <row r="4" s="29" customFormat="1" ht="21" customHeight="1" spans="1:256">
      <c r="A4" s="163" t="s">
        <v>16</v>
      </c>
      <c r="B4" s="163"/>
      <c r="C4" s="163" t="s">
        <v>17</v>
      </c>
      <c r="D4" s="163"/>
      <c r="E4" s="163"/>
      <c r="F4" s="163"/>
      <c r="G4" s="164"/>
      <c r="H4" s="164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  <c r="IT4" s="191"/>
      <c r="IU4" s="191"/>
      <c r="IV4" s="191"/>
    </row>
    <row r="5" s="29" customFormat="1" ht="21" customHeight="1" spans="1:256">
      <c r="A5" s="165" t="s">
        <v>18</v>
      </c>
      <c r="B5" s="165" t="s">
        <v>19</v>
      </c>
      <c r="C5" s="166" t="s">
        <v>20</v>
      </c>
      <c r="D5" s="167" t="s">
        <v>19</v>
      </c>
      <c r="E5" s="166" t="s">
        <v>21</v>
      </c>
      <c r="F5" s="167" t="s">
        <v>19</v>
      </c>
      <c r="G5" s="166" t="s">
        <v>22</v>
      </c>
      <c r="H5" s="167" t="s">
        <v>19</v>
      </c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  <c r="IU5" s="191"/>
      <c r="IV5" s="191"/>
    </row>
    <row r="6" s="29" customFormat="1" ht="21" customHeight="1" spans="1:256">
      <c r="A6" s="168" t="s">
        <v>23</v>
      </c>
      <c r="B6" s="129">
        <v>1170.741168</v>
      </c>
      <c r="C6" s="169" t="s">
        <v>24</v>
      </c>
      <c r="D6" s="129">
        <v>1170.741168</v>
      </c>
      <c r="E6" s="170" t="s">
        <v>25</v>
      </c>
      <c r="F6" s="171">
        <v>1116.741168</v>
      </c>
      <c r="G6" s="170" t="s">
        <v>26</v>
      </c>
      <c r="H6" s="171">
        <v>768.326468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  <c r="IT6" s="191"/>
      <c r="IU6" s="191"/>
      <c r="IV6" s="191"/>
    </row>
    <row r="7" s="29" customFormat="1" ht="21" customHeight="1" spans="1:256">
      <c r="A7" s="168" t="s">
        <v>27</v>
      </c>
      <c r="B7" s="129">
        <v>1170.741168</v>
      </c>
      <c r="C7" s="169" t="s">
        <v>28</v>
      </c>
      <c r="D7" s="171">
        <v>0</v>
      </c>
      <c r="E7" s="170" t="s">
        <v>29</v>
      </c>
      <c r="F7" s="171">
        <v>768.326468</v>
      </c>
      <c r="G7" s="170" t="s">
        <v>30</v>
      </c>
      <c r="H7" s="171">
        <v>401.9047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  <c r="IT7" s="191"/>
      <c r="IU7" s="191"/>
      <c r="IV7" s="191"/>
    </row>
    <row r="8" s="29" customFormat="1" ht="21" customHeight="1" spans="1:256">
      <c r="A8" s="168" t="s">
        <v>31</v>
      </c>
      <c r="B8" s="172">
        <v>0</v>
      </c>
      <c r="C8" s="169" t="s">
        <v>32</v>
      </c>
      <c r="D8" s="171">
        <v>0</v>
      </c>
      <c r="E8" s="170" t="s">
        <v>33</v>
      </c>
      <c r="F8" s="173">
        <v>347.9047</v>
      </c>
      <c r="G8" s="170" t="s">
        <v>34</v>
      </c>
      <c r="H8" s="171">
        <v>0</v>
      </c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  <c r="GR8" s="191"/>
      <c r="GS8" s="191"/>
      <c r="GT8" s="191"/>
      <c r="GU8" s="191"/>
      <c r="GV8" s="191"/>
      <c r="GW8" s="191"/>
      <c r="GX8" s="191"/>
      <c r="GY8" s="191"/>
      <c r="GZ8" s="191"/>
      <c r="HA8" s="191"/>
      <c r="HB8" s="191"/>
      <c r="HC8" s="191"/>
      <c r="HD8" s="191"/>
      <c r="HE8" s="191"/>
      <c r="HF8" s="191"/>
      <c r="HG8" s="191"/>
      <c r="HH8" s="191"/>
      <c r="HI8" s="191"/>
      <c r="HJ8" s="191"/>
      <c r="HK8" s="191"/>
      <c r="HL8" s="191"/>
      <c r="HM8" s="191"/>
      <c r="HN8" s="191"/>
      <c r="HO8" s="191"/>
      <c r="HP8" s="191"/>
      <c r="HQ8" s="191"/>
      <c r="HR8" s="191"/>
      <c r="HS8" s="191"/>
      <c r="HT8" s="191"/>
      <c r="HU8" s="191"/>
      <c r="HV8" s="191"/>
      <c r="HW8" s="191"/>
      <c r="HX8" s="191"/>
      <c r="HY8" s="191"/>
      <c r="HZ8" s="191"/>
      <c r="IA8" s="191"/>
      <c r="IB8" s="191"/>
      <c r="IC8" s="191"/>
      <c r="ID8" s="191"/>
      <c r="IE8" s="191"/>
      <c r="IF8" s="191"/>
      <c r="IG8" s="191"/>
      <c r="IH8" s="191"/>
      <c r="II8" s="191"/>
      <c r="IJ8" s="191"/>
      <c r="IK8" s="191"/>
      <c r="IL8" s="191"/>
      <c r="IM8" s="191"/>
      <c r="IN8" s="191"/>
      <c r="IO8" s="191"/>
      <c r="IP8" s="191"/>
      <c r="IQ8" s="191"/>
      <c r="IR8" s="191"/>
      <c r="IS8" s="191"/>
      <c r="IT8" s="191"/>
      <c r="IU8" s="191"/>
      <c r="IV8" s="191"/>
    </row>
    <row r="9" s="29" customFormat="1" ht="21" customHeight="1" spans="1:256">
      <c r="A9" s="168" t="s">
        <v>35</v>
      </c>
      <c r="B9" s="174">
        <v>0</v>
      </c>
      <c r="C9" s="169" t="s">
        <v>36</v>
      </c>
      <c r="D9" s="171">
        <v>0</v>
      </c>
      <c r="E9" s="170" t="s">
        <v>37</v>
      </c>
      <c r="F9" s="175">
        <v>0.51</v>
      </c>
      <c r="G9" s="170" t="s">
        <v>38</v>
      </c>
      <c r="H9" s="171">
        <v>0</v>
      </c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191"/>
      <c r="GD9" s="191"/>
      <c r="GE9" s="191"/>
      <c r="GF9" s="191"/>
      <c r="GG9" s="191"/>
      <c r="GH9" s="191"/>
      <c r="GI9" s="191"/>
      <c r="GJ9" s="191"/>
      <c r="GK9" s="191"/>
      <c r="GL9" s="191"/>
      <c r="GM9" s="191"/>
      <c r="GN9" s="191"/>
      <c r="GO9" s="191"/>
      <c r="GP9" s="191"/>
      <c r="GQ9" s="191"/>
      <c r="GR9" s="191"/>
      <c r="GS9" s="191"/>
      <c r="GT9" s="191"/>
      <c r="GU9" s="191"/>
      <c r="GV9" s="191"/>
      <c r="GW9" s="191"/>
      <c r="GX9" s="191"/>
      <c r="GY9" s="191"/>
      <c r="GZ9" s="191"/>
      <c r="HA9" s="191"/>
      <c r="HB9" s="191"/>
      <c r="HC9" s="191"/>
      <c r="HD9" s="191"/>
      <c r="HE9" s="191"/>
      <c r="HF9" s="191"/>
      <c r="HG9" s="191"/>
      <c r="HH9" s="191"/>
      <c r="HI9" s="191"/>
      <c r="HJ9" s="191"/>
      <c r="HK9" s="191"/>
      <c r="HL9" s="191"/>
      <c r="HM9" s="191"/>
      <c r="HN9" s="191"/>
      <c r="HO9" s="191"/>
      <c r="HP9" s="191"/>
      <c r="HQ9" s="191"/>
      <c r="HR9" s="191"/>
      <c r="HS9" s="191"/>
      <c r="HT9" s="191"/>
      <c r="HU9" s="191"/>
      <c r="HV9" s="191"/>
      <c r="HW9" s="191"/>
      <c r="HX9" s="191"/>
      <c r="HY9" s="191"/>
      <c r="HZ9" s="191"/>
      <c r="IA9" s="191"/>
      <c r="IB9" s="191"/>
      <c r="IC9" s="191"/>
      <c r="ID9" s="191"/>
      <c r="IE9" s="191"/>
      <c r="IF9" s="191"/>
      <c r="IG9" s="191"/>
      <c r="IH9" s="191"/>
      <c r="II9" s="191"/>
      <c r="IJ9" s="191"/>
      <c r="IK9" s="191"/>
      <c r="IL9" s="191"/>
      <c r="IM9" s="191"/>
      <c r="IN9" s="191"/>
      <c r="IO9" s="191"/>
      <c r="IP9" s="191"/>
      <c r="IQ9" s="191"/>
      <c r="IR9" s="191"/>
      <c r="IS9" s="191"/>
      <c r="IT9" s="191"/>
      <c r="IU9" s="191"/>
      <c r="IV9" s="191"/>
    </row>
    <row r="10" s="29" customFormat="1" ht="21" customHeight="1" spans="1:256">
      <c r="A10" s="168" t="s">
        <v>39</v>
      </c>
      <c r="B10" s="174">
        <v>0</v>
      </c>
      <c r="C10" s="169" t="s">
        <v>40</v>
      </c>
      <c r="D10" s="171">
        <v>0</v>
      </c>
      <c r="E10" s="170"/>
      <c r="F10" s="176"/>
      <c r="G10" s="170" t="s">
        <v>41</v>
      </c>
      <c r="H10" s="171">
        <v>0</v>
      </c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191"/>
      <c r="GD10" s="191"/>
      <c r="GE10" s="191"/>
      <c r="GF10" s="191"/>
      <c r="GG10" s="191"/>
      <c r="GH10" s="191"/>
      <c r="GI10" s="191"/>
      <c r="GJ10" s="191"/>
      <c r="GK10" s="191"/>
      <c r="GL10" s="191"/>
      <c r="GM10" s="191"/>
      <c r="GN10" s="191"/>
      <c r="GO10" s="191"/>
      <c r="GP10" s="191"/>
      <c r="GQ10" s="191"/>
      <c r="GR10" s="191"/>
      <c r="GS10" s="191"/>
      <c r="GT10" s="191"/>
      <c r="GU10" s="191"/>
      <c r="GV10" s="191"/>
      <c r="GW10" s="191"/>
      <c r="GX10" s="191"/>
      <c r="GY10" s="191"/>
      <c r="GZ10" s="191"/>
      <c r="HA10" s="191"/>
      <c r="HB10" s="191"/>
      <c r="HC10" s="191"/>
      <c r="HD10" s="191"/>
      <c r="HE10" s="191"/>
      <c r="HF10" s="191"/>
      <c r="HG10" s="191"/>
      <c r="HH10" s="191"/>
      <c r="HI10" s="191"/>
      <c r="HJ10" s="191"/>
      <c r="HK10" s="191"/>
      <c r="HL10" s="191"/>
      <c r="HM10" s="191"/>
      <c r="HN10" s="191"/>
      <c r="HO10" s="191"/>
      <c r="HP10" s="191"/>
      <c r="HQ10" s="191"/>
      <c r="HR10" s="191"/>
      <c r="HS10" s="191"/>
      <c r="HT10" s="191"/>
      <c r="HU10" s="191"/>
      <c r="HV10" s="191"/>
      <c r="HW10" s="191"/>
      <c r="HX10" s="191"/>
      <c r="HY10" s="191"/>
      <c r="HZ10" s="191"/>
      <c r="IA10" s="191"/>
      <c r="IB10" s="191"/>
      <c r="IC10" s="191"/>
      <c r="ID10" s="191"/>
      <c r="IE10" s="191"/>
      <c r="IF10" s="191"/>
      <c r="IG10" s="191"/>
      <c r="IH10" s="191"/>
      <c r="II10" s="191"/>
      <c r="IJ10" s="191"/>
      <c r="IK10" s="191"/>
      <c r="IL10" s="191"/>
      <c r="IM10" s="191"/>
      <c r="IN10" s="191"/>
      <c r="IO10" s="191"/>
      <c r="IP10" s="191"/>
      <c r="IQ10" s="191"/>
      <c r="IR10" s="191"/>
      <c r="IS10" s="191"/>
      <c r="IT10" s="191"/>
      <c r="IU10" s="191"/>
      <c r="IV10" s="191"/>
    </row>
    <row r="11" s="29" customFormat="1" ht="21" customHeight="1" spans="1:256">
      <c r="A11" s="168" t="s">
        <v>42</v>
      </c>
      <c r="B11" s="129">
        <v>0</v>
      </c>
      <c r="C11" s="169" t="s">
        <v>43</v>
      </c>
      <c r="D11" s="171">
        <v>0</v>
      </c>
      <c r="E11" s="170" t="s">
        <v>44</v>
      </c>
      <c r="F11" s="171">
        <v>54</v>
      </c>
      <c r="G11" s="170" t="s">
        <v>45</v>
      </c>
      <c r="H11" s="171">
        <v>0</v>
      </c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  <c r="EV11" s="191"/>
      <c r="EW11" s="191"/>
      <c r="EX11" s="191"/>
      <c r="EY11" s="191"/>
      <c r="EZ11" s="191"/>
      <c r="FA11" s="191"/>
      <c r="FB11" s="191"/>
      <c r="FC11" s="191"/>
      <c r="FD11" s="191"/>
      <c r="FE11" s="191"/>
      <c r="FF11" s="191"/>
      <c r="FG11" s="191"/>
      <c r="FH11" s="191"/>
      <c r="FI11" s="191"/>
      <c r="FJ11" s="191"/>
      <c r="FK11" s="191"/>
      <c r="FL11" s="191"/>
      <c r="FM11" s="191"/>
      <c r="FN11" s="191"/>
      <c r="FO11" s="191"/>
      <c r="FP11" s="191"/>
      <c r="FQ11" s="191"/>
      <c r="FR11" s="191"/>
      <c r="FS11" s="191"/>
      <c r="FT11" s="191"/>
      <c r="FU11" s="191"/>
      <c r="FV11" s="191"/>
      <c r="FW11" s="191"/>
      <c r="FX11" s="191"/>
      <c r="FY11" s="191"/>
      <c r="FZ11" s="191"/>
      <c r="GA11" s="191"/>
      <c r="GB11" s="191"/>
      <c r="GC11" s="191"/>
      <c r="GD11" s="191"/>
      <c r="GE11" s="191"/>
      <c r="GF11" s="191"/>
      <c r="GG11" s="191"/>
      <c r="GH11" s="191"/>
      <c r="GI11" s="191"/>
      <c r="GJ11" s="191"/>
      <c r="GK11" s="191"/>
      <c r="GL11" s="191"/>
      <c r="GM11" s="191"/>
      <c r="GN11" s="191"/>
      <c r="GO11" s="191"/>
      <c r="GP11" s="191"/>
      <c r="GQ11" s="191"/>
      <c r="GR11" s="191"/>
      <c r="GS11" s="191"/>
      <c r="GT11" s="191"/>
      <c r="GU11" s="191"/>
      <c r="GV11" s="191"/>
      <c r="GW11" s="191"/>
      <c r="GX11" s="191"/>
      <c r="GY11" s="191"/>
      <c r="GZ11" s="191"/>
      <c r="HA11" s="191"/>
      <c r="HB11" s="191"/>
      <c r="HC11" s="191"/>
      <c r="HD11" s="191"/>
      <c r="HE11" s="191"/>
      <c r="HF11" s="191"/>
      <c r="HG11" s="191"/>
      <c r="HH11" s="191"/>
      <c r="HI11" s="191"/>
      <c r="HJ11" s="191"/>
      <c r="HK11" s="191"/>
      <c r="HL11" s="191"/>
      <c r="HM11" s="191"/>
      <c r="HN11" s="191"/>
      <c r="HO11" s="191"/>
      <c r="HP11" s="191"/>
      <c r="HQ11" s="191"/>
      <c r="HR11" s="191"/>
      <c r="HS11" s="191"/>
      <c r="HT11" s="191"/>
      <c r="HU11" s="191"/>
      <c r="HV11" s="191"/>
      <c r="HW11" s="191"/>
      <c r="HX11" s="191"/>
      <c r="HY11" s="191"/>
      <c r="HZ11" s="191"/>
      <c r="IA11" s="191"/>
      <c r="IB11" s="191"/>
      <c r="IC11" s="191"/>
      <c r="ID11" s="191"/>
      <c r="IE11" s="191"/>
      <c r="IF11" s="191"/>
      <c r="IG11" s="191"/>
      <c r="IH11" s="191"/>
      <c r="II11" s="191"/>
      <c r="IJ11" s="191"/>
      <c r="IK11" s="191"/>
      <c r="IL11" s="191"/>
      <c r="IM11" s="191"/>
      <c r="IN11" s="191"/>
      <c r="IO11" s="191"/>
      <c r="IP11" s="191"/>
      <c r="IQ11" s="191"/>
      <c r="IR11" s="191"/>
      <c r="IS11" s="191"/>
      <c r="IT11" s="191"/>
      <c r="IU11" s="191"/>
      <c r="IV11" s="191"/>
    </row>
    <row r="12" s="29" customFormat="1" ht="21" customHeight="1" spans="1:256">
      <c r="A12" s="168" t="s">
        <v>46</v>
      </c>
      <c r="B12" s="174">
        <v>0</v>
      </c>
      <c r="C12" s="169" t="s">
        <v>47</v>
      </c>
      <c r="D12" s="171">
        <v>0</v>
      </c>
      <c r="E12" s="170" t="s">
        <v>33</v>
      </c>
      <c r="F12" s="171">
        <v>54</v>
      </c>
      <c r="G12" s="170" t="s">
        <v>48</v>
      </c>
      <c r="H12" s="171">
        <v>0</v>
      </c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1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191"/>
      <c r="GD12" s="191"/>
      <c r="GE12" s="191"/>
      <c r="GF12" s="191"/>
      <c r="GG12" s="191"/>
      <c r="GH12" s="191"/>
      <c r="GI12" s="191"/>
      <c r="GJ12" s="191"/>
      <c r="GK12" s="191"/>
      <c r="GL12" s="191"/>
      <c r="GM12" s="191"/>
      <c r="GN12" s="191"/>
      <c r="GO12" s="191"/>
      <c r="GP12" s="191"/>
      <c r="GQ12" s="191"/>
      <c r="GR12" s="191"/>
      <c r="GS12" s="191"/>
      <c r="GT12" s="191"/>
      <c r="GU12" s="191"/>
      <c r="GV12" s="191"/>
      <c r="GW12" s="191"/>
      <c r="GX12" s="191"/>
      <c r="GY12" s="191"/>
      <c r="GZ12" s="191"/>
      <c r="HA12" s="191"/>
      <c r="HB12" s="191"/>
      <c r="HC12" s="191"/>
      <c r="HD12" s="191"/>
      <c r="HE12" s="191"/>
      <c r="HF12" s="191"/>
      <c r="HG12" s="191"/>
      <c r="HH12" s="191"/>
      <c r="HI12" s="191"/>
      <c r="HJ12" s="191"/>
      <c r="HK12" s="191"/>
      <c r="HL12" s="191"/>
      <c r="HM12" s="191"/>
      <c r="HN12" s="191"/>
      <c r="HO12" s="191"/>
      <c r="HP12" s="191"/>
      <c r="HQ12" s="191"/>
      <c r="HR12" s="191"/>
      <c r="HS12" s="191"/>
      <c r="HT12" s="191"/>
      <c r="HU12" s="191"/>
      <c r="HV12" s="191"/>
      <c r="HW12" s="191"/>
      <c r="HX12" s="191"/>
      <c r="HY12" s="191"/>
      <c r="HZ12" s="191"/>
      <c r="IA12" s="191"/>
      <c r="IB12" s="191"/>
      <c r="IC12" s="191"/>
      <c r="ID12" s="191"/>
      <c r="IE12" s="191"/>
      <c r="IF12" s="191"/>
      <c r="IG12" s="191"/>
      <c r="IH12" s="191"/>
      <c r="II12" s="191"/>
      <c r="IJ12" s="191"/>
      <c r="IK12" s="191"/>
      <c r="IL12" s="191"/>
      <c r="IM12" s="191"/>
      <c r="IN12" s="191"/>
      <c r="IO12" s="191"/>
      <c r="IP12" s="191"/>
      <c r="IQ12" s="191"/>
      <c r="IR12" s="191"/>
      <c r="IS12" s="191"/>
      <c r="IT12" s="191"/>
      <c r="IU12" s="191"/>
      <c r="IV12" s="191"/>
    </row>
    <row r="13" s="29" customFormat="1" ht="21" customHeight="1" spans="1:256">
      <c r="A13" s="168" t="s">
        <v>49</v>
      </c>
      <c r="B13" s="174">
        <v>0</v>
      </c>
      <c r="C13" s="169" t="s">
        <v>50</v>
      </c>
      <c r="D13" s="171">
        <v>0</v>
      </c>
      <c r="E13" s="170" t="s">
        <v>37</v>
      </c>
      <c r="F13" s="171">
        <v>0</v>
      </c>
      <c r="G13" s="170" t="s">
        <v>51</v>
      </c>
      <c r="H13" s="171">
        <v>0</v>
      </c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1"/>
      <c r="FL13" s="191"/>
      <c r="FM13" s="191"/>
      <c r="FN13" s="191"/>
      <c r="FO13" s="191"/>
      <c r="FP13" s="191"/>
      <c r="FQ13" s="191"/>
      <c r="FR13" s="191"/>
      <c r="FS13" s="191"/>
      <c r="FT13" s="191"/>
      <c r="FU13" s="191"/>
      <c r="FV13" s="191"/>
      <c r="FW13" s="191"/>
      <c r="FX13" s="191"/>
      <c r="FY13" s="191"/>
      <c r="FZ13" s="191"/>
      <c r="GA13" s="191"/>
      <c r="GB13" s="191"/>
      <c r="GC13" s="191"/>
      <c r="GD13" s="191"/>
      <c r="GE13" s="191"/>
      <c r="GF13" s="191"/>
      <c r="GG13" s="191"/>
      <c r="GH13" s="191"/>
      <c r="GI13" s="191"/>
      <c r="GJ13" s="191"/>
      <c r="GK13" s="191"/>
      <c r="GL13" s="191"/>
      <c r="GM13" s="191"/>
      <c r="GN13" s="191"/>
      <c r="GO13" s="191"/>
      <c r="GP13" s="191"/>
      <c r="GQ13" s="191"/>
      <c r="GR13" s="191"/>
      <c r="GS13" s="191"/>
      <c r="GT13" s="191"/>
      <c r="GU13" s="191"/>
      <c r="GV13" s="191"/>
      <c r="GW13" s="191"/>
      <c r="GX13" s="191"/>
      <c r="GY13" s="191"/>
      <c r="GZ13" s="191"/>
      <c r="HA13" s="191"/>
      <c r="HB13" s="191"/>
      <c r="HC13" s="191"/>
      <c r="HD13" s="191"/>
      <c r="HE13" s="191"/>
      <c r="HF13" s="191"/>
      <c r="HG13" s="191"/>
      <c r="HH13" s="191"/>
      <c r="HI13" s="191"/>
      <c r="HJ13" s="191"/>
      <c r="HK13" s="191"/>
      <c r="HL13" s="191"/>
      <c r="HM13" s="191"/>
      <c r="HN13" s="191"/>
      <c r="HO13" s="191"/>
      <c r="HP13" s="191"/>
      <c r="HQ13" s="191"/>
      <c r="HR13" s="191"/>
      <c r="HS13" s="191"/>
      <c r="HT13" s="191"/>
      <c r="HU13" s="191"/>
      <c r="HV13" s="191"/>
      <c r="HW13" s="191"/>
      <c r="HX13" s="191"/>
      <c r="HY13" s="191"/>
      <c r="HZ13" s="191"/>
      <c r="IA13" s="191"/>
      <c r="IB13" s="191"/>
      <c r="IC13" s="191"/>
      <c r="ID13" s="191"/>
      <c r="IE13" s="191"/>
      <c r="IF13" s="191"/>
      <c r="IG13" s="191"/>
      <c r="IH13" s="191"/>
      <c r="II13" s="191"/>
      <c r="IJ13" s="191"/>
      <c r="IK13" s="191"/>
      <c r="IL13" s="191"/>
      <c r="IM13" s="191"/>
      <c r="IN13" s="191"/>
      <c r="IO13" s="191"/>
      <c r="IP13" s="191"/>
      <c r="IQ13" s="191"/>
      <c r="IR13" s="191"/>
      <c r="IS13" s="191"/>
      <c r="IT13" s="191"/>
      <c r="IU13" s="191"/>
      <c r="IV13" s="191"/>
    </row>
    <row r="14" s="29" customFormat="1" ht="21" customHeight="1" spans="1:256">
      <c r="A14" s="168" t="s">
        <v>52</v>
      </c>
      <c r="B14" s="177">
        <v>0</v>
      </c>
      <c r="C14" s="169" t="s">
        <v>53</v>
      </c>
      <c r="D14" s="171">
        <v>0</v>
      </c>
      <c r="E14" s="170" t="s">
        <v>54</v>
      </c>
      <c r="F14" s="171">
        <v>0</v>
      </c>
      <c r="G14" s="170" t="s">
        <v>55</v>
      </c>
      <c r="H14" s="171">
        <v>0.51</v>
      </c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1"/>
      <c r="FM14" s="191"/>
      <c r="FN14" s="191"/>
      <c r="FO14" s="191"/>
      <c r="FP14" s="191"/>
      <c r="FQ14" s="191"/>
      <c r="FR14" s="191"/>
      <c r="FS14" s="191"/>
      <c r="FT14" s="191"/>
      <c r="FU14" s="191"/>
      <c r="FV14" s="191"/>
      <c r="FW14" s="191"/>
      <c r="FX14" s="191"/>
      <c r="FY14" s="191"/>
      <c r="FZ14" s="191"/>
      <c r="GA14" s="191"/>
      <c r="GB14" s="191"/>
      <c r="GC14" s="191"/>
      <c r="GD14" s="191"/>
      <c r="GE14" s="191"/>
      <c r="GF14" s="191"/>
      <c r="GG14" s="191"/>
      <c r="GH14" s="191"/>
      <c r="GI14" s="191"/>
      <c r="GJ14" s="191"/>
      <c r="GK14" s="191"/>
      <c r="GL14" s="191"/>
      <c r="GM14" s="191"/>
      <c r="GN14" s="191"/>
      <c r="GO14" s="191"/>
      <c r="GP14" s="191"/>
      <c r="GQ14" s="191"/>
      <c r="GR14" s="191"/>
      <c r="GS14" s="191"/>
      <c r="GT14" s="191"/>
      <c r="GU14" s="191"/>
      <c r="GV14" s="191"/>
      <c r="GW14" s="191"/>
      <c r="GX14" s="191"/>
      <c r="GY14" s="191"/>
      <c r="GZ14" s="191"/>
      <c r="HA14" s="191"/>
      <c r="HB14" s="191"/>
      <c r="HC14" s="191"/>
      <c r="HD14" s="191"/>
      <c r="HE14" s="191"/>
      <c r="HF14" s="191"/>
      <c r="HG14" s="191"/>
      <c r="HH14" s="191"/>
      <c r="HI14" s="191"/>
      <c r="HJ14" s="191"/>
      <c r="HK14" s="191"/>
      <c r="HL14" s="191"/>
      <c r="HM14" s="191"/>
      <c r="HN14" s="191"/>
      <c r="HO14" s="191"/>
      <c r="HP14" s="191"/>
      <c r="HQ14" s="191"/>
      <c r="HR14" s="191"/>
      <c r="HS14" s="191"/>
      <c r="HT14" s="191"/>
      <c r="HU14" s="191"/>
      <c r="HV14" s="191"/>
      <c r="HW14" s="191"/>
      <c r="HX14" s="191"/>
      <c r="HY14" s="191"/>
      <c r="HZ14" s="191"/>
      <c r="IA14" s="191"/>
      <c r="IB14" s="191"/>
      <c r="IC14" s="191"/>
      <c r="ID14" s="191"/>
      <c r="IE14" s="191"/>
      <c r="IF14" s="191"/>
      <c r="IG14" s="191"/>
      <c r="IH14" s="191"/>
      <c r="II14" s="191"/>
      <c r="IJ14" s="191"/>
      <c r="IK14" s="191"/>
      <c r="IL14" s="191"/>
      <c r="IM14" s="191"/>
      <c r="IN14" s="191"/>
      <c r="IO14" s="191"/>
      <c r="IP14" s="191"/>
      <c r="IQ14" s="191"/>
      <c r="IR14" s="191"/>
      <c r="IS14" s="191"/>
      <c r="IT14" s="191"/>
      <c r="IU14" s="191"/>
      <c r="IV14" s="191"/>
    </row>
    <row r="15" s="29" customFormat="1" ht="21" customHeight="1" spans="1:256">
      <c r="A15" s="168" t="s">
        <v>56</v>
      </c>
      <c r="B15" s="177">
        <v>0</v>
      </c>
      <c r="C15" s="169" t="s">
        <v>57</v>
      </c>
      <c r="D15" s="171">
        <v>0</v>
      </c>
      <c r="E15" s="170" t="s">
        <v>58</v>
      </c>
      <c r="F15" s="171">
        <v>0</v>
      </c>
      <c r="G15" s="170" t="s">
        <v>59</v>
      </c>
      <c r="H15" s="171">
        <v>0</v>
      </c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  <c r="FU15" s="191"/>
      <c r="FV15" s="191"/>
      <c r="FW15" s="191"/>
      <c r="FX15" s="191"/>
      <c r="FY15" s="191"/>
      <c r="FZ15" s="191"/>
      <c r="GA15" s="191"/>
      <c r="GB15" s="191"/>
      <c r="GC15" s="191"/>
      <c r="GD15" s="191"/>
      <c r="GE15" s="191"/>
      <c r="GF15" s="191"/>
      <c r="GG15" s="191"/>
      <c r="GH15" s="191"/>
      <c r="GI15" s="191"/>
      <c r="GJ15" s="191"/>
      <c r="GK15" s="191"/>
      <c r="GL15" s="191"/>
      <c r="GM15" s="191"/>
      <c r="GN15" s="191"/>
      <c r="GO15" s="191"/>
      <c r="GP15" s="191"/>
      <c r="GQ15" s="191"/>
      <c r="GR15" s="191"/>
      <c r="GS15" s="191"/>
      <c r="GT15" s="191"/>
      <c r="GU15" s="191"/>
      <c r="GV15" s="191"/>
      <c r="GW15" s="191"/>
      <c r="GX15" s="191"/>
      <c r="GY15" s="191"/>
      <c r="GZ15" s="191"/>
      <c r="HA15" s="191"/>
      <c r="HB15" s="191"/>
      <c r="HC15" s="191"/>
      <c r="HD15" s="191"/>
      <c r="HE15" s="191"/>
      <c r="HF15" s="191"/>
      <c r="HG15" s="191"/>
      <c r="HH15" s="191"/>
      <c r="HI15" s="191"/>
      <c r="HJ15" s="191"/>
      <c r="HK15" s="191"/>
      <c r="HL15" s="191"/>
      <c r="HM15" s="191"/>
      <c r="HN15" s="191"/>
      <c r="HO15" s="191"/>
      <c r="HP15" s="191"/>
      <c r="HQ15" s="191"/>
      <c r="HR15" s="191"/>
      <c r="HS15" s="191"/>
      <c r="HT15" s="191"/>
      <c r="HU15" s="191"/>
      <c r="HV15" s="191"/>
      <c r="HW15" s="191"/>
      <c r="HX15" s="191"/>
      <c r="HY15" s="191"/>
      <c r="HZ15" s="191"/>
      <c r="IA15" s="191"/>
      <c r="IB15" s="191"/>
      <c r="IC15" s="191"/>
      <c r="ID15" s="191"/>
      <c r="IE15" s="191"/>
      <c r="IF15" s="191"/>
      <c r="IG15" s="191"/>
      <c r="IH15" s="191"/>
      <c r="II15" s="191"/>
      <c r="IJ15" s="191"/>
      <c r="IK15" s="191"/>
      <c r="IL15" s="191"/>
      <c r="IM15" s="191"/>
      <c r="IN15" s="191"/>
      <c r="IO15" s="191"/>
      <c r="IP15" s="191"/>
      <c r="IQ15" s="191"/>
      <c r="IR15" s="191"/>
      <c r="IS15" s="191"/>
      <c r="IT15" s="191"/>
      <c r="IU15" s="191"/>
      <c r="IV15" s="191"/>
    </row>
    <row r="16" s="29" customFormat="1" ht="21" customHeight="1" spans="1:256">
      <c r="A16" s="168"/>
      <c r="B16" s="178"/>
      <c r="C16" s="169" t="s">
        <v>60</v>
      </c>
      <c r="D16" s="171">
        <v>0</v>
      </c>
      <c r="E16" s="170" t="s">
        <v>61</v>
      </c>
      <c r="F16" s="171">
        <v>0</v>
      </c>
      <c r="G16" s="170" t="s">
        <v>62</v>
      </c>
      <c r="H16" s="171">
        <v>0</v>
      </c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  <c r="FG16" s="191"/>
      <c r="FH16" s="191"/>
      <c r="FI16" s="191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  <c r="FU16" s="191"/>
      <c r="FV16" s="191"/>
      <c r="FW16" s="191"/>
      <c r="FX16" s="191"/>
      <c r="FY16" s="191"/>
      <c r="FZ16" s="191"/>
      <c r="GA16" s="191"/>
      <c r="GB16" s="191"/>
      <c r="GC16" s="191"/>
      <c r="GD16" s="191"/>
      <c r="GE16" s="191"/>
      <c r="GF16" s="191"/>
      <c r="GG16" s="191"/>
      <c r="GH16" s="191"/>
      <c r="GI16" s="191"/>
      <c r="GJ16" s="191"/>
      <c r="GK16" s="191"/>
      <c r="GL16" s="191"/>
      <c r="GM16" s="191"/>
      <c r="GN16" s="191"/>
      <c r="GO16" s="191"/>
      <c r="GP16" s="191"/>
      <c r="GQ16" s="191"/>
      <c r="GR16" s="191"/>
      <c r="GS16" s="191"/>
      <c r="GT16" s="191"/>
      <c r="GU16" s="191"/>
      <c r="GV16" s="191"/>
      <c r="GW16" s="191"/>
      <c r="GX16" s="191"/>
      <c r="GY16" s="191"/>
      <c r="GZ16" s="191"/>
      <c r="HA16" s="191"/>
      <c r="HB16" s="191"/>
      <c r="HC16" s="191"/>
      <c r="HD16" s="191"/>
      <c r="HE16" s="191"/>
      <c r="HF16" s="191"/>
      <c r="HG16" s="191"/>
      <c r="HH16" s="191"/>
      <c r="HI16" s="191"/>
      <c r="HJ16" s="191"/>
      <c r="HK16" s="191"/>
      <c r="HL16" s="191"/>
      <c r="HM16" s="191"/>
      <c r="HN16" s="191"/>
      <c r="HO16" s="191"/>
      <c r="HP16" s="191"/>
      <c r="HQ16" s="191"/>
      <c r="HR16" s="191"/>
      <c r="HS16" s="191"/>
      <c r="HT16" s="191"/>
      <c r="HU16" s="191"/>
      <c r="HV16" s="191"/>
      <c r="HW16" s="191"/>
      <c r="HX16" s="191"/>
      <c r="HY16" s="191"/>
      <c r="HZ16" s="191"/>
      <c r="IA16" s="191"/>
      <c r="IB16" s="191"/>
      <c r="IC16" s="191"/>
      <c r="ID16" s="191"/>
      <c r="IE16" s="191"/>
      <c r="IF16" s="191"/>
      <c r="IG16" s="191"/>
      <c r="IH16" s="191"/>
      <c r="II16" s="191"/>
      <c r="IJ16" s="191"/>
      <c r="IK16" s="191"/>
      <c r="IL16" s="191"/>
      <c r="IM16" s="191"/>
      <c r="IN16" s="191"/>
      <c r="IO16" s="191"/>
      <c r="IP16" s="191"/>
      <c r="IQ16" s="191"/>
      <c r="IR16" s="191"/>
      <c r="IS16" s="191"/>
      <c r="IT16" s="191"/>
      <c r="IU16" s="191"/>
      <c r="IV16" s="191"/>
    </row>
    <row r="17" s="29" customFormat="1" ht="21" customHeight="1" spans="1:256">
      <c r="A17" s="179"/>
      <c r="B17" s="178"/>
      <c r="C17" s="169" t="s">
        <v>63</v>
      </c>
      <c r="D17" s="171">
        <v>0</v>
      </c>
      <c r="E17" s="170" t="s">
        <v>64</v>
      </c>
      <c r="F17" s="171">
        <v>0</v>
      </c>
      <c r="G17" s="170" t="s">
        <v>65</v>
      </c>
      <c r="H17" s="171">
        <v>0</v>
      </c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191"/>
      <c r="GD17" s="191"/>
      <c r="GE17" s="191"/>
      <c r="GF17" s="191"/>
      <c r="GG17" s="191"/>
      <c r="GH17" s="191"/>
      <c r="GI17" s="191"/>
      <c r="GJ17" s="191"/>
      <c r="GK17" s="191"/>
      <c r="GL17" s="191"/>
      <c r="GM17" s="191"/>
      <c r="GN17" s="191"/>
      <c r="GO17" s="191"/>
      <c r="GP17" s="191"/>
      <c r="GQ17" s="191"/>
      <c r="GR17" s="191"/>
      <c r="GS17" s="191"/>
      <c r="GT17" s="191"/>
      <c r="GU17" s="191"/>
      <c r="GV17" s="191"/>
      <c r="GW17" s="191"/>
      <c r="GX17" s="191"/>
      <c r="GY17" s="191"/>
      <c r="GZ17" s="191"/>
      <c r="HA17" s="191"/>
      <c r="HB17" s="191"/>
      <c r="HC17" s="191"/>
      <c r="HD17" s="191"/>
      <c r="HE17" s="191"/>
      <c r="HF17" s="191"/>
      <c r="HG17" s="191"/>
      <c r="HH17" s="191"/>
      <c r="HI17" s="191"/>
      <c r="HJ17" s="191"/>
      <c r="HK17" s="191"/>
      <c r="HL17" s="191"/>
      <c r="HM17" s="191"/>
      <c r="HN17" s="191"/>
      <c r="HO17" s="191"/>
      <c r="HP17" s="191"/>
      <c r="HQ17" s="191"/>
      <c r="HR17" s="191"/>
      <c r="HS17" s="191"/>
      <c r="HT17" s="191"/>
      <c r="HU17" s="191"/>
      <c r="HV17" s="191"/>
      <c r="HW17" s="191"/>
      <c r="HX17" s="191"/>
      <c r="HY17" s="191"/>
      <c r="HZ17" s="191"/>
      <c r="IA17" s="191"/>
      <c r="IB17" s="191"/>
      <c r="IC17" s="191"/>
      <c r="ID17" s="191"/>
      <c r="IE17" s="191"/>
      <c r="IF17" s="191"/>
      <c r="IG17" s="191"/>
      <c r="IH17" s="191"/>
      <c r="II17" s="191"/>
      <c r="IJ17" s="191"/>
      <c r="IK17" s="191"/>
      <c r="IL17" s="191"/>
      <c r="IM17" s="191"/>
      <c r="IN17" s="191"/>
      <c r="IO17" s="191"/>
      <c r="IP17" s="191"/>
      <c r="IQ17" s="191"/>
      <c r="IR17" s="191"/>
      <c r="IS17" s="191"/>
      <c r="IT17" s="191"/>
      <c r="IU17" s="191"/>
      <c r="IV17" s="191"/>
    </row>
    <row r="18" s="29" customFormat="1" ht="21" customHeight="1" spans="1:256">
      <c r="A18" s="179"/>
      <c r="B18" s="178"/>
      <c r="C18" s="169" t="s">
        <v>66</v>
      </c>
      <c r="D18" s="171">
        <v>0</v>
      </c>
      <c r="E18" s="170" t="s">
        <v>67</v>
      </c>
      <c r="F18" s="171">
        <v>0</v>
      </c>
      <c r="G18" s="170" t="s">
        <v>68</v>
      </c>
      <c r="H18" s="171">
        <v>0</v>
      </c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91"/>
      <c r="IE18" s="191"/>
      <c r="IF18" s="191"/>
      <c r="IG18" s="191"/>
      <c r="IH18" s="191"/>
      <c r="II18" s="191"/>
      <c r="IJ18" s="191"/>
      <c r="IK18" s="191"/>
      <c r="IL18" s="191"/>
      <c r="IM18" s="191"/>
      <c r="IN18" s="191"/>
      <c r="IO18" s="191"/>
      <c r="IP18" s="191"/>
      <c r="IQ18" s="191"/>
      <c r="IR18" s="191"/>
      <c r="IS18" s="191"/>
      <c r="IT18" s="191"/>
      <c r="IU18" s="191"/>
      <c r="IV18" s="191"/>
    </row>
    <row r="19" s="29" customFormat="1" ht="21" customHeight="1" spans="1:256">
      <c r="A19" s="179"/>
      <c r="B19" s="178"/>
      <c r="C19" s="169" t="s">
        <v>69</v>
      </c>
      <c r="D19" s="171">
        <v>0</v>
      </c>
      <c r="E19" s="170" t="s">
        <v>70</v>
      </c>
      <c r="F19" s="171">
        <v>0</v>
      </c>
      <c r="G19" s="170" t="s">
        <v>71</v>
      </c>
      <c r="H19" s="171">
        <v>0</v>
      </c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1"/>
      <c r="FL19" s="191"/>
      <c r="FM19" s="191"/>
      <c r="FN19" s="191"/>
      <c r="FO19" s="191"/>
      <c r="FP19" s="191"/>
      <c r="FQ19" s="191"/>
      <c r="FR19" s="191"/>
      <c r="FS19" s="191"/>
      <c r="FT19" s="191"/>
      <c r="FU19" s="191"/>
      <c r="FV19" s="191"/>
      <c r="FW19" s="191"/>
      <c r="FX19" s="191"/>
      <c r="FY19" s="191"/>
      <c r="FZ19" s="191"/>
      <c r="GA19" s="191"/>
      <c r="GB19" s="191"/>
      <c r="GC19" s="191"/>
      <c r="GD19" s="191"/>
      <c r="GE19" s="191"/>
      <c r="GF19" s="191"/>
      <c r="GG19" s="191"/>
      <c r="GH19" s="191"/>
      <c r="GI19" s="191"/>
      <c r="GJ19" s="191"/>
      <c r="GK19" s="191"/>
      <c r="GL19" s="191"/>
      <c r="GM19" s="191"/>
      <c r="GN19" s="191"/>
      <c r="GO19" s="191"/>
      <c r="GP19" s="191"/>
      <c r="GQ19" s="191"/>
      <c r="GR19" s="191"/>
      <c r="GS19" s="191"/>
      <c r="GT19" s="191"/>
      <c r="GU19" s="191"/>
      <c r="GV19" s="191"/>
      <c r="GW19" s="191"/>
      <c r="GX19" s="191"/>
      <c r="GY19" s="191"/>
      <c r="GZ19" s="191"/>
      <c r="HA19" s="191"/>
      <c r="HB19" s="191"/>
      <c r="HC19" s="191"/>
      <c r="HD19" s="191"/>
      <c r="HE19" s="191"/>
      <c r="HF19" s="191"/>
      <c r="HG19" s="191"/>
      <c r="HH19" s="191"/>
      <c r="HI19" s="191"/>
      <c r="HJ19" s="191"/>
      <c r="HK19" s="191"/>
      <c r="HL19" s="191"/>
      <c r="HM19" s="191"/>
      <c r="HN19" s="191"/>
      <c r="HO19" s="191"/>
      <c r="HP19" s="191"/>
      <c r="HQ19" s="191"/>
      <c r="HR19" s="191"/>
      <c r="HS19" s="191"/>
      <c r="HT19" s="191"/>
      <c r="HU19" s="191"/>
      <c r="HV19" s="191"/>
      <c r="HW19" s="191"/>
      <c r="HX19" s="191"/>
      <c r="HY19" s="191"/>
      <c r="HZ19" s="191"/>
      <c r="IA19" s="191"/>
      <c r="IB19" s="191"/>
      <c r="IC19" s="191"/>
      <c r="ID19" s="191"/>
      <c r="IE19" s="191"/>
      <c r="IF19" s="191"/>
      <c r="IG19" s="191"/>
      <c r="IH19" s="191"/>
      <c r="II19" s="191"/>
      <c r="IJ19" s="191"/>
      <c r="IK19" s="191"/>
      <c r="IL19" s="191"/>
      <c r="IM19" s="191"/>
      <c r="IN19" s="191"/>
      <c r="IO19" s="191"/>
      <c r="IP19" s="191"/>
      <c r="IQ19" s="191"/>
      <c r="IR19" s="191"/>
      <c r="IS19" s="191"/>
      <c r="IT19" s="191"/>
      <c r="IU19" s="191"/>
      <c r="IV19" s="191"/>
    </row>
    <row r="20" s="29" customFormat="1" ht="21" customHeight="1" spans="1:256">
      <c r="A20" s="179"/>
      <c r="B20" s="178"/>
      <c r="C20" s="180" t="s">
        <v>72</v>
      </c>
      <c r="D20" s="171">
        <v>0</v>
      </c>
      <c r="E20" s="170" t="s">
        <v>73</v>
      </c>
      <c r="F20" s="173">
        <v>0</v>
      </c>
      <c r="G20" s="170" t="s">
        <v>74</v>
      </c>
      <c r="H20" s="173">
        <v>0</v>
      </c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191"/>
      <c r="HO20" s="191"/>
      <c r="HP20" s="191"/>
      <c r="HQ20" s="191"/>
      <c r="HR20" s="191"/>
      <c r="HS20" s="191"/>
      <c r="HT20" s="191"/>
      <c r="HU20" s="191"/>
      <c r="HV20" s="191"/>
      <c r="HW20" s="191"/>
      <c r="HX20" s="191"/>
      <c r="HY20" s="191"/>
      <c r="HZ20" s="191"/>
      <c r="IA20" s="191"/>
      <c r="IB20" s="191"/>
      <c r="IC20" s="191"/>
      <c r="ID20" s="191"/>
      <c r="IE20" s="191"/>
      <c r="IF20" s="191"/>
      <c r="IG20" s="191"/>
      <c r="IH20" s="191"/>
      <c r="II20" s="191"/>
      <c r="IJ20" s="191"/>
      <c r="IK20" s="191"/>
      <c r="IL20" s="191"/>
      <c r="IM20" s="191"/>
      <c r="IN20" s="191"/>
      <c r="IO20" s="191"/>
      <c r="IP20" s="191"/>
      <c r="IQ20" s="191"/>
      <c r="IR20" s="191"/>
      <c r="IS20" s="191"/>
      <c r="IT20" s="191"/>
      <c r="IU20" s="191"/>
      <c r="IV20" s="191"/>
    </row>
    <row r="21" s="29" customFormat="1" ht="21" customHeight="1" spans="1:256">
      <c r="A21" s="179"/>
      <c r="B21" s="178"/>
      <c r="C21" s="180" t="s">
        <v>75</v>
      </c>
      <c r="D21" s="171">
        <v>0</v>
      </c>
      <c r="E21" s="170" t="s">
        <v>76</v>
      </c>
      <c r="F21" s="176">
        <v>0</v>
      </c>
      <c r="G21" s="181"/>
      <c r="H21" s="182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1"/>
      <c r="FL21" s="191"/>
      <c r="FM21" s="191"/>
      <c r="FN21" s="191"/>
      <c r="FO21" s="191"/>
      <c r="FP21" s="191"/>
      <c r="FQ21" s="191"/>
      <c r="FR21" s="191"/>
      <c r="FS21" s="191"/>
      <c r="FT21" s="191"/>
      <c r="FU21" s="191"/>
      <c r="FV21" s="191"/>
      <c r="FW21" s="191"/>
      <c r="FX21" s="191"/>
      <c r="FY21" s="191"/>
      <c r="FZ21" s="191"/>
      <c r="GA21" s="191"/>
      <c r="GB21" s="191"/>
      <c r="GC21" s="191"/>
      <c r="GD21" s="191"/>
      <c r="GE21" s="191"/>
      <c r="GF21" s="191"/>
      <c r="GG21" s="191"/>
      <c r="GH21" s="191"/>
      <c r="GI21" s="191"/>
      <c r="GJ21" s="191"/>
      <c r="GK21" s="191"/>
      <c r="GL21" s="191"/>
      <c r="GM21" s="191"/>
      <c r="GN21" s="191"/>
      <c r="GO21" s="191"/>
      <c r="GP21" s="191"/>
      <c r="GQ21" s="191"/>
      <c r="GR21" s="191"/>
      <c r="GS21" s="191"/>
      <c r="GT21" s="191"/>
      <c r="GU21" s="191"/>
      <c r="GV21" s="191"/>
      <c r="GW21" s="191"/>
      <c r="GX21" s="191"/>
      <c r="GY21" s="191"/>
      <c r="GZ21" s="191"/>
      <c r="HA21" s="191"/>
      <c r="HB21" s="191"/>
      <c r="HC21" s="191"/>
      <c r="HD21" s="191"/>
      <c r="HE21" s="191"/>
      <c r="HF21" s="191"/>
      <c r="HG21" s="191"/>
      <c r="HH21" s="191"/>
      <c r="HI21" s="191"/>
      <c r="HJ21" s="191"/>
      <c r="HK21" s="191"/>
      <c r="HL21" s="191"/>
      <c r="HM21" s="191"/>
      <c r="HN21" s="191"/>
      <c r="HO21" s="191"/>
      <c r="HP21" s="191"/>
      <c r="HQ21" s="191"/>
      <c r="HR21" s="191"/>
      <c r="HS21" s="191"/>
      <c r="HT21" s="191"/>
      <c r="HU21" s="191"/>
      <c r="HV21" s="191"/>
      <c r="HW21" s="191"/>
      <c r="HX21" s="191"/>
      <c r="HY21" s="191"/>
      <c r="HZ21" s="191"/>
      <c r="IA21" s="191"/>
      <c r="IB21" s="191"/>
      <c r="IC21" s="191"/>
      <c r="ID21" s="191"/>
      <c r="IE21" s="191"/>
      <c r="IF21" s="191"/>
      <c r="IG21" s="191"/>
      <c r="IH21" s="191"/>
      <c r="II21" s="191"/>
      <c r="IJ21" s="191"/>
      <c r="IK21" s="191"/>
      <c r="IL21" s="191"/>
      <c r="IM21" s="191"/>
      <c r="IN21" s="191"/>
      <c r="IO21" s="191"/>
      <c r="IP21" s="191"/>
      <c r="IQ21" s="191"/>
      <c r="IR21" s="191"/>
      <c r="IS21" s="191"/>
      <c r="IT21" s="191"/>
      <c r="IU21" s="191"/>
      <c r="IV21" s="191"/>
    </row>
    <row r="22" s="29" customFormat="1" ht="21" customHeight="1" spans="1:256">
      <c r="A22" s="179"/>
      <c r="B22" s="178"/>
      <c r="C22" s="180" t="s">
        <v>77</v>
      </c>
      <c r="D22" s="171">
        <v>0</v>
      </c>
      <c r="E22" s="170" t="s">
        <v>78</v>
      </c>
      <c r="F22" s="171">
        <v>0</v>
      </c>
      <c r="G22" s="181"/>
      <c r="H22" s="183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  <c r="FA22" s="191"/>
      <c r="FB22" s="191"/>
      <c r="FC22" s="191"/>
      <c r="FD22" s="191"/>
      <c r="FE22" s="191"/>
      <c r="FF22" s="191"/>
      <c r="FG22" s="191"/>
      <c r="FH22" s="191"/>
      <c r="FI22" s="191"/>
      <c r="FJ22" s="191"/>
      <c r="FK22" s="191"/>
      <c r="FL22" s="191"/>
      <c r="FM22" s="191"/>
      <c r="FN22" s="191"/>
      <c r="FO22" s="191"/>
      <c r="FP22" s="191"/>
      <c r="FQ22" s="191"/>
      <c r="FR22" s="191"/>
      <c r="FS22" s="191"/>
      <c r="FT22" s="191"/>
      <c r="FU22" s="191"/>
      <c r="FV22" s="191"/>
      <c r="FW22" s="191"/>
      <c r="FX22" s="191"/>
      <c r="FY22" s="191"/>
      <c r="FZ22" s="191"/>
      <c r="GA22" s="191"/>
      <c r="GB22" s="191"/>
      <c r="GC22" s="191"/>
      <c r="GD22" s="191"/>
      <c r="GE22" s="191"/>
      <c r="GF22" s="191"/>
      <c r="GG22" s="191"/>
      <c r="GH22" s="191"/>
      <c r="GI22" s="191"/>
      <c r="GJ22" s="191"/>
      <c r="GK22" s="191"/>
      <c r="GL22" s="191"/>
      <c r="GM22" s="191"/>
      <c r="GN22" s="191"/>
      <c r="GO22" s="191"/>
      <c r="GP22" s="191"/>
      <c r="GQ22" s="191"/>
      <c r="GR22" s="191"/>
      <c r="GS22" s="191"/>
      <c r="GT22" s="191"/>
      <c r="GU22" s="191"/>
      <c r="GV22" s="191"/>
      <c r="GW22" s="191"/>
      <c r="GX22" s="191"/>
      <c r="GY22" s="191"/>
      <c r="GZ22" s="191"/>
      <c r="HA22" s="191"/>
      <c r="HB22" s="191"/>
      <c r="HC22" s="191"/>
      <c r="HD22" s="191"/>
      <c r="HE22" s="191"/>
      <c r="HF22" s="191"/>
      <c r="HG22" s="191"/>
      <c r="HH22" s="191"/>
      <c r="HI22" s="191"/>
      <c r="HJ22" s="191"/>
      <c r="HK22" s="191"/>
      <c r="HL22" s="191"/>
      <c r="HM22" s="191"/>
      <c r="HN22" s="191"/>
      <c r="HO22" s="191"/>
      <c r="HP22" s="191"/>
      <c r="HQ22" s="191"/>
      <c r="HR22" s="191"/>
      <c r="HS22" s="191"/>
      <c r="HT22" s="191"/>
      <c r="HU22" s="191"/>
      <c r="HV22" s="191"/>
      <c r="HW22" s="191"/>
      <c r="HX22" s="191"/>
      <c r="HY22" s="191"/>
      <c r="HZ22" s="191"/>
      <c r="IA22" s="191"/>
      <c r="IB22" s="191"/>
      <c r="IC22" s="191"/>
      <c r="ID22" s="191"/>
      <c r="IE22" s="191"/>
      <c r="IF22" s="191"/>
      <c r="IG22" s="191"/>
      <c r="IH22" s="191"/>
      <c r="II22" s="191"/>
      <c r="IJ22" s="191"/>
      <c r="IK22" s="191"/>
      <c r="IL22" s="191"/>
      <c r="IM22" s="191"/>
      <c r="IN22" s="191"/>
      <c r="IO22" s="191"/>
      <c r="IP22" s="191"/>
      <c r="IQ22" s="191"/>
      <c r="IR22" s="191"/>
      <c r="IS22" s="191"/>
      <c r="IT22" s="191"/>
      <c r="IU22" s="191"/>
      <c r="IV22" s="191"/>
    </row>
    <row r="23" s="29" customFormat="1" ht="21" customHeight="1" spans="1:256">
      <c r="A23" s="179"/>
      <c r="B23" s="178"/>
      <c r="C23" s="180" t="s">
        <v>79</v>
      </c>
      <c r="D23" s="171">
        <v>0</v>
      </c>
      <c r="E23" s="170" t="s">
        <v>80</v>
      </c>
      <c r="F23" s="173">
        <v>0</v>
      </c>
      <c r="G23" s="181"/>
      <c r="H23" s="183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1"/>
      <c r="FO23" s="191"/>
      <c r="FP23" s="191"/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1"/>
      <c r="GB23" s="191"/>
      <c r="GC23" s="191"/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1"/>
      <c r="GO23" s="191"/>
      <c r="GP23" s="191"/>
      <c r="GQ23" s="191"/>
      <c r="GR23" s="191"/>
      <c r="GS23" s="191"/>
      <c r="GT23" s="191"/>
      <c r="GU23" s="191"/>
      <c r="GV23" s="191"/>
      <c r="GW23" s="191"/>
      <c r="GX23" s="191"/>
      <c r="GY23" s="191"/>
      <c r="GZ23" s="191"/>
      <c r="HA23" s="191"/>
      <c r="HB23" s="191"/>
      <c r="HC23" s="191"/>
      <c r="HD23" s="191"/>
      <c r="HE23" s="191"/>
      <c r="HF23" s="191"/>
      <c r="HG23" s="191"/>
      <c r="HH23" s="191"/>
      <c r="HI23" s="191"/>
      <c r="HJ23" s="191"/>
      <c r="HK23" s="191"/>
      <c r="HL23" s="191"/>
      <c r="HM23" s="191"/>
      <c r="HN23" s="191"/>
      <c r="HO23" s="191"/>
      <c r="HP23" s="191"/>
      <c r="HQ23" s="191"/>
      <c r="HR23" s="191"/>
      <c r="HS23" s="191"/>
      <c r="HT23" s="191"/>
      <c r="HU23" s="191"/>
      <c r="HV23" s="191"/>
      <c r="HW23" s="191"/>
      <c r="HX23" s="191"/>
      <c r="HY23" s="191"/>
      <c r="HZ23" s="191"/>
      <c r="IA23" s="191"/>
      <c r="IB23" s="191"/>
      <c r="IC23" s="191"/>
      <c r="ID23" s="191"/>
      <c r="IE23" s="191"/>
      <c r="IF23" s="191"/>
      <c r="IG23" s="191"/>
      <c r="IH23" s="191"/>
      <c r="II23" s="191"/>
      <c r="IJ23" s="191"/>
      <c r="IK23" s="191"/>
      <c r="IL23" s="191"/>
      <c r="IM23" s="191"/>
      <c r="IN23" s="191"/>
      <c r="IO23" s="191"/>
      <c r="IP23" s="191"/>
      <c r="IQ23" s="191"/>
      <c r="IR23" s="191"/>
      <c r="IS23" s="191"/>
      <c r="IT23" s="191"/>
      <c r="IU23" s="191"/>
      <c r="IV23" s="191"/>
    </row>
    <row r="24" s="29" customFormat="1" ht="21" customHeight="1" spans="1:256">
      <c r="A24" s="168"/>
      <c r="B24" s="178"/>
      <c r="C24" s="180" t="s">
        <v>81</v>
      </c>
      <c r="D24" s="171">
        <v>0</v>
      </c>
      <c r="F24" s="175"/>
      <c r="G24" s="168"/>
      <c r="H24" s="183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1"/>
      <c r="GB24" s="191"/>
      <c r="GC24" s="191"/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1"/>
      <c r="GO24" s="191"/>
      <c r="GP24" s="191"/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1"/>
      <c r="HB24" s="191"/>
      <c r="HC24" s="191"/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1"/>
      <c r="HO24" s="191"/>
      <c r="HP24" s="191"/>
      <c r="HQ24" s="191"/>
      <c r="HR24" s="191"/>
      <c r="HS24" s="191"/>
      <c r="HT24" s="191"/>
      <c r="HU24" s="191"/>
      <c r="HV24" s="191"/>
      <c r="HW24" s="191"/>
      <c r="HX24" s="191"/>
      <c r="HY24" s="191"/>
      <c r="HZ24" s="191"/>
      <c r="IA24" s="191"/>
      <c r="IB24" s="191"/>
      <c r="IC24" s="191"/>
      <c r="ID24" s="191"/>
      <c r="IE24" s="191"/>
      <c r="IF24" s="191"/>
      <c r="IG24" s="191"/>
      <c r="IH24" s="191"/>
      <c r="II24" s="191"/>
      <c r="IJ24" s="191"/>
      <c r="IK24" s="191"/>
      <c r="IL24" s="191"/>
      <c r="IM24" s="191"/>
      <c r="IN24" s="191"/>
      <c r="IO24" s="191"/>
      <c r="IP24" s="191"/>
      <c r="IQ24" s="191"/>
      <c r="IR24" s="191"/>
      <c r="IS24" s="191"/>
      <c r="IT24" s="191"/>
      <c r="IU24" s="191"/>
      <c r="IV24" s="191"/>
    </row>
    <row r="25" s="29" customFormat="1" ht="21" customHeight="1" spans="1:256">
      <c r="A25" s="168"/>
      <c r="B25" s="178"/>
      <c r="C25" s="184" t="s">
        <v>82</v>
      </c>
      <c r="D25" s="171">
        <v>0</v>
      </c>
      <c r="E25" s="181"/>
      <c r="F25" s="173"/>
      <c r="G25" s="168"/>
      <c r="H25" s="183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  <c r="FU25" s="191"/>
      <c r="FV25" s="191"/>
      <c r="FW25" s="191"/>
      <c r="FX25" s="191"/>
      <c r="FY25" s="191"/>
      <c r="FZ25" s="191"/>
      <c r="GA25" s="191"/>
      <c r="GB25" s="191"/>
      <c r="GC25" s="191"/>
      <c r="GD25" s="191"/>
      <c r="GE25" s="191"/>
      <c r="GF25" s="191"/>
      <c r="GG25" s="191"/>
      <c r="GH25" s="191"/>
      <c r="GI25" s="191"/>
      <c r="GJ25" s="191"/>
      <c r="GK25" s="191"/>
      <c r="GL25" s="191"/>
      <c r="GM25" s="191"/>
      <c r="GN25" s="191"/>
      <c r="GO25" s="191"/>
      <c r="GP25" s="191"/>
      <c r="GQ25" s="191"/>
      <c r="GR25" s="191"/>
      <c r="GS25" s="191"/>
      <c r="GT25" s="191"/>
      <c r="GU25" s="191"/>
      <c r="GV25" s="191"/>
      <c r="GW25" s="191"/>
      <c r="GX25" s="191"/>
      <c r="GY25" s="191"/>
      <c r="GZ25" s="191"/>
      <c r="HA25" s="191"/>
      <c r="HB25" s="191"/>
      <c r="HC25" s="191"/>
      <c r="HD25" s="191"/>
      <c r="HE25" s="191"/>
      <c r="HF25" s="191"/>
      <c r="HG25" s="191"/>
      <c r="HH25" s="191"/>
      <c r="HI25" s="191"/>
      <c r="HJ25" s="191"/>
      <c r="HK25" s="191"/>
      <c r="HL25" s="191"/>
      <c r="HM25" s="191"/>
      <c r="HN25" s="191"/>
      <c r="HO25" s="191"/>
      <c r="HP25" s="191"/>
      <c r="HQ25" s="191"/>
      <c r="HR25" s="191"/>
      <c r="HS25" s="191"/>
      <c r="HT25" s="191"/>
      <c r="HU25" s="191"/>
      <c r="HV25" s="191"/>
      <c r="HW25" s="191"/>
      <c r="HX25" s="191"/>
      <c r="HY25" s="191"/>
      <c r="HZ25" s="191"/>
      <c r="IA25" s="191"/>
      <c r="IB25" s="191"/>
      <c r="IC25" s="191"/>
      <c r="ID25" s="191"/>
      <c r="IE25" s="191"/>
      <c r="IF25" s="191"/>
      <c r="IG25" s="191"/>
      <c r="IH25" s="191"/>
      <c r="II25" s="191"/>
      <c r="IJ25" s="191"/>
      <c r="IK25" s="191"/>
      <c r="IL25" s="191"/>
      <c r="IM25" s="191"/>
      <c r="IN25" s="191"/>
      <c r="IO25" s="191"/>
      <c r="IP25" s="191"/>
      <c r="IQ25" s="191"/>
      <c r="IR25" s="191"/>
      <c r="IS25" s="191"/>
      <c r="IT25" s="191"/>
      <c r="IU25" s="191"/>
      <c r="IV25" s="191"/>
    </row>
    <row r="26" s="29" customFormat="1" ht="21" customHeight="1" spans="1:256">
      <c r="A26" s="168"/>
      <c r="B26" s="178"/>
      <c r="C26" s="184" t="s">
        <v>83</v>
      </c>
      <c r="D26" s="171">
        <v>0</v>
      </c>
      <c r="E26" s="181"/>
      <c r="F26" s="173"/>
      <c r="G26" s="168"/>
      <c r="H26" s="183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1"/>
      <c r="IA26" s="191"/>
      <c r="IB26" s="191"/>
      <c r="IC26" s="191"/>
      <c r="ID26" s="191"/>
      <c r="IE26" s="191"/>
      <c r="IF26" s="191"/>
      <c r="IG26" s="191"/>
      <c r="IH26" s="191"/>
      <c r="II26" s="191"/>
      <c r="IJ26" s="191"/>
      <c r="IK26" s="191"/>
      <c r="IL26" s="191"/>
      <c r="IM26" s="191"/>
      <c r="IN26" s="191"/>
      <c r="IO26" s="191"/>
      <c r="IP26" s="191"/>
      <c r="IQ26" s="191"/>
      <c r="IR26" s="191"/>
      <c r="IS26" s="191"/>
      <c r="IT26" s="191"/>
      <c r="IU26" s="191"/>
      <c r="IV26" s="191"/>
    </row>
    <row r="27" s="29" customFormat="1" ht="21" customHeight="1" spans="1:256">
      <c r="A27" s="168"/>
      <c r="B27" s="178"/>
      <c r="C27" s="180" t="s">
        <v>84</v>
      </c>
      <c r="D27" s="171">
        <v>0</v>
      </c>
      <c r="E27" s="181"/>
      <c r="F27" s="173"/>
      <c r="G27" s="168"/>
      <c r="H27" s="183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</row>
    <row r="28" s="29" customFormat="1" ht="21" customHeight="1" spans="1:256">
      <c r="A28" s="168"/>
      <c r="B28" s="178"/>
      <c r="C28" s="185" t="s">
        <v>85</v>
      </c>
      <c r="D28" s="171">
        <v>0</v>
      </c>
      <c r="E28" s="181"/>
      <c r="F28" s="173"/>
      <c r="G28" s="168"/>
      <c r="H28" s="183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</row>
    <row r="29" s="29" customFormat="1" ht="21" customHeight="1" spans="1:256">
      <c r="A29" s="168"/>
      <c r="B29" s="178"/>
      <c r="C29" s="180" t="s">
        <v>86</v>
      </c>
      <c r="D29" s="171">
        <v>0</v>
      </c>
      <c r="E29" s="181"/>
      <c r="F29" s="173"/>
      <c r="G29" s="168"/>
      <c r="H29" s="183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</row>
    <row r="30" s="29" customFormat="1" ht="21" customHeight="1" spans="1:256">
      <c r="A30" s="168"/>
      <c r="B30" s="178"/>
      <c r="C30" s="180" t="s">
        <v>87</v>
      </c>
      <c r="D30" s="171">
        <v>0</v>
      </c>
      <c r="E30" s="181"/>
      <c r="F30" s="173"/>
      <c r="G30" s="168"/>
      <c r="H30" s="183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</row>
    <row r="31" s="29" customFormat="1" ht="21" customHeight="1" spans="1:256">
      <c r="A31" s="168"/>
      <c r="B31" s="178"/>
      <c r="C31" s="180" t="s">
        <v>88</v>
      </c>
      <c r="D31" s="171">
        <v>0</v>
      </c>
      <c r="E31" s="181"/>
      <c r="F31" s="173"/>
      <c r="G31" s="168"/>
      <c r="H31" s="183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</row>
    <row r="32" s="29" customFormat="1" ht="21" customHeight="1" spans="1:256">
      <c r="A32" s="168"/>
      <c r="B32" s="178"/>
      <c r="C32" s="180" t="s">
        <v>89</v>
      </c>
      <c r="D32" s="171">
        <v>0</v>
      </c>
      <c r="E32" s="181"/>
      <c r="F32" s="171"/>
      <c r="G32" s="168"/>
      <c r="H32" s="186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</row>
    <row r="33" s="29" customFormat="1" ht="21" customHeight="1" spans="1:256">
      <c r="A33" s="166" t="s">
        <v>90</v>
      </c>
      <c r="B33" s="174">
        <f>B6+B9+B10+B11+B14+B15</f>
        <v>1170.741168</v>
      </c>
      <c r="C33" s="187" t="s">
        <v>91</v>
      </c>
      <c r="D33" s="173">
        <f>SUM(D6:D32)</f>
        <v>1170.741168</v>
      </c>
      <c r="E33" s="188" t="s">
        <v>91</v>
      </c>
      <c r="F33" s="173">
        <f>F6+F11+F21+F22+F23</f>
        <v>1170.741168</v>
      </c>
      <c r="G33" s="188" t="s">
        <v>91</v>
      </c>
      <c r="H33" s="173">
        <f>SUM(H6:H32)</f>
        <v>1170.741168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</row>
    <row r="34" s="29" customFormat="1" ht="21" customHeight="1" spans="1:256">
      <c r="A34" s="168" t="s">
        <v>92</v>
      </c>
      <c r="B34" s="174">
        <v>0</v>
      </c>
      <c r="C34" s="168"/>
      <c r="D34" s="175"/>
      <c r="E34" s="169" t="s">
        <v>93</v>
      </c>
      <c r="F34" s="175">
        <v>0</v>
      </c>
      <c r="G34" s="181"/>
      <c r="H34" s="182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</row>
    <row r="35" s="29" customFormat="1" ht="21" customHeight="1" spans="1:256">
      <c r="A35" s="168" t="s">
        <v>94</v>
      </c>
      <c r="B35" s="174">
        <v>0</v>
      </c>
      <c r="C35" s="168"/>
      <c r="D35" s="171"/>
      <c r="E35" s="189"/>
      <c r="F35" s="190"/>
      <c r="G35" s="189"/>
      <c r="H35" s="186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</row>
    <row r="36" s="29" customFormat="1" ht="21" customHeight="1" spans="1:256">
      <c r="A36" s="166" t="s">
        <v>95</v>
      </c>
      <c r="B36" s="129">
        <f>B33+B34+B35</f>
        <v>1170.741168</v>
      </c>
      <c r="C36" s="187" t="s">
        <v>96</v>
      </c>
      <c r="D36" s="173">
        <f>D33</f>
        <v>1170.741168</v>
      </c>
      <c r="E36" s="188" t="s">
        <v>96</v>
      </c>
      <c r="F36" s="173">
        <f>F33+F34</f>
        <v>1170.741168</v>
      </c>
      <c r="G36" s="188" t="s">
        <v>96</v>
      </c>
      <c r="H36" s="173">
        <f>SUM(H33)</f>
        <v>1170.741168</v>
      </c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</row>
    <row r="37" ht="18" customHeight="1" spans="1:256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57"/>
      <c r="FP37" s="157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  <c r="HE37" s="157"/>
      <c r="HF37" s="157"/>
      <c r="HG37" s="157"/>
      <c r="HH37" s="157"/>
      <c r="HI37" s="157"/>
      <c r="HJ37" s="157"/>
      <c r="HK37" s="157"/>
      <c r="HL37" s="157"/>
      <c r="HM37" s="157"/>
      <c r="HN37" s="157"/>
      <c r="HO37" s="157"/>
      <c r="HP37" s="157"/>
      <c r="HQ37" s="157"/>
      <c r="HR37" s="157"/>
      <c r="HS37" s="157"/>
      <c r="HT37" s="157"/>
      <c r="HU37" s="157"/>
      <c r="HV37" s="157"/>
      <c r="HW37" s="157"/>
      <c r="HX37" s="157"/>
      <c r="HY37" s="157"/>
      <c r="HZ37" s="157"/>
      <c r="IA37" s="157"/>
      <c r="IB37" s="157"/>
      <c r="IC37" s="157"/>
      <c r="ID37" s="157"/>
      <c r="IE37" s="157"/>
      <c r="IF37" s="157"/>
      <c r="IG37" s="157"/>
      <c r="IH37" s="157"/>
      <c r="II37" s="157"/>
      <c r="IJ37" s="157"/>
      <c r="IK37" s="157"/>
      <c r="IL37" s="157"/>
      <c r="IM37" s="157"/>
      <c r="IN37" s="157"/>
      <c r="IO37" s="157"/>
      <c r="IP37" s="157"/>
      <c r="IQ37" s="157"/>
      <c r="IR37" s="157"/>
      <c r="IS37" s="157"/>
      <c r="IT37" s="157"/>
      <c r="IU37" s="157"/>
      <c r="IV37" s="157"/>
    </row>
    <row r="38" customHeight="1" spans="1:256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7"/>
      <c r="IA38" s="157"/>
      <c r="IB38" s="157"/>
      <c r="IC38" s="157"/>
      <c r="ID38" s="157"/>
      <c r="IE38" s="157"/>
      <c r="IF38" s="157"/>
      <c r="IG38" s="157"/>
      <c r="IH38" s="157"/>
      <c r="II38" s="157"/>
      <c r="IJ38" s="157"/>
      <c r="IK38" s="157"/>
      <c r="IL38" s="157"/>
      <c r="IM38" s="157"/>
      <c r="IN38" s="157"/>
      <c r="IO38" s="157"/>
      <c r="IP38" s="157"/>
      <c r="IQ38" s="157"/>
      <c r="IR38" s="157"/>
      <c r="IS38" s="157"/>
      <c r="IT38" s="157"/>
      <c r="IU38" s="157"/>
      <c r="IV38" s="157"/>
    </row>
    <row r="39" customHeight="1" spans="1:256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  <c r="IM39" s="157"/>
      <c r="IN39" s="157"/>
      <c r="IO39" s="157"/>
      <c r="IP39" s="157"/>
      <c r="IQ39" s="157"/>
      <c r="IR39" s="157"/>
      <c r="IS39" s="157"/>
      <c r="IT39" s="157"/>
      <c r="IU39" s="157"/>
      <c r="IV39" s="157"/>
    </row>
    <row r="40" customHeight="1" spans="1:256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7"/>
      <c r="HO40" s="157"/>
      <c r="HP40" s="157"/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7"/>
      <c r="IB40" s="157"/>
      <c r="IC40" s="157"/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7"/>
      <c r="IO40" s="157"/>
      <c r="IP40" s="157"/>
      <c r="IQ40" s="157"/>
      <c r="IR40" s="157"/>
      <c r="IS40" s="157"/>
      <c r="IT40" s="157"/>
      <c r="IU40" s="157"/>
      <c r="IV40" s="157"/>
    </row>
    <row r="41" customHeight="1" spans="1:256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  <c r="IT41" s="157"/>
      <c r="IU41" s="157"/>
      <c r="IV41" s="157"/>
    </row>
    <row r="42" customHeight="1" spans="1:256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  <c r="EH42" s="157"/>
      <c r="EI42" s="157"/>
      <c r="EJ42" s="157"/>
      <c r="EK42" s="157"/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  <c r="HJ42" s="157"/>
      <c r="HK42" s="157"/>
      <c r="HL42" s="157"/>
      <c r="HM42" s="157"/>
      <c r="HN42" s="157"/>
      <c r="HO42" s="157"/>
      <c r="HP42" s="157"/>
      <c r="HQ42" s="157"/>
      <c r="HR42" s="157"/>
      <c r="HS42" s="157"/>
      <c r="HT42" s="157"/>
      <c r="HU42" s="157"/>
      <c r="HV42" s="157"/>
      <c r="HW42" s="157"/>
      <c r="HX42" s="157"/>
      <c r="HY42" s="157"/>
      <c r="HZ42" s="157"/>
      <c r="IA42" s="157"/>
      <c r="IB42" s="157"/>
      <c r="IC42" s="157"/>
      <c r="ID42" s="157"/>
      <c r="IE42" s="157"/>
      <c r="IF42" s="157"/>
      <c r="IG42" s="157"/>
      <c r="IH42" s="157"/>
      <c r="II42" s="157"/>
      <c r="IJ42" s="157"/>
      <c r="IK42" s="157"/>
      <c r="IL42" s="157"/>
      <c r="IM42" s="157"/>
      <c r="IN42" s="157"/>
      <c r="IO42" s="157"/>
      <c r="IP42" s="157"/>
      <c r="IQ42" s="157"/>
      <c r="IR42" s="157"/>
      <c r="IS42" s="157"/>
      <c r="IT42" s="157"/>
      <c r="IU42" s="157"/>
      <c r="IV42" s="157"/>
    </row>
  </sheetData>
  <sheetProtection formatCells="0" formatColumns="0" formatRows="0"/>
  <mergeCells count="1">
    <mergeCell ref="A3:C3"/>
  </mergeCells>
  <printOptions horizontalCentered="1"/>
  <pageMargins left="1.10138888888889" right="1.10138888888889" top="1.10138888888889" bottom="1.10138888888889" header="0" footer="0"/>
  <pageSetup paperSize="9" scale="50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A1" sqref="$A1:$XFD1048576"/>
    </sheetView>
  </sheetViews>
  <sheetFormatPr defaultColWidth="9.16666666666667" defaultRowHeight="11.25"/>
  <cols>
    <col min="1" max="1" width="13.5" style="149" customWidth="1"/>
    <col min="2" max="2" width="26.3333333333333" style="29" customWidth="1"/>
    <col min="3" max="3" width="17.3333333333333" style="29" customWidth="1"/>
    <col min="4" max="4" width="16.5" style="29" customWidth="1"/>
    <col min="5" max="5" width="17.8333333333333" style="29" customWidth="1"/>
    <col min="6" max="6" width="12.3333333333333" style="29" customWidth="1"/>
    <col min="7" max="7" width="11.8333333333333" style="29" customWidth="1"/>
    <col min="8" max="8" width="12.6666666666667" style="29" customWidth="1"/>
    <col min="9" max="9" width="13.6666666666667" style="29" customWidth="1"/>
    <col min="10" max="10" width="18" style="29" customWidth="1"/>
    <col min="11" max="11" width="12.8333333333333" style="29" customWidth="1"/>
    <col min="12" max="12" width="11.6666666666667" style="29" customWidth="1"/>
    <col min="13" max="13" width="15.8333333333333" style="29" customWidth="1"/>
    <col min="14" max="14" width="15.3333333333333" style="29" customWidth="1"/>
    <col min="15" max="16" width="6.66666666666667" style="29" customWidth="1"/>
    <col min="17" max="16384" width="9.16666666666667" style="29"/>
  </cols>
  <sheetData>
    <row r="1" ht="23.1" customHeight="1" spans="1:16">
      <c r="A1" s="150"/>
      <c r="B1" s="5"/>
      <c r="C1" s="5"/>
      <c r="D1" s="5"/>
      <c r="E1" s="5"/>
      <c r="F1" s="5"/>
      <c r="G1" s="5"/>
      <c r="H1" s="46"/>
      <c r="I1" s="46"/>
      <c r="J1" s="46"/>
      <c r="K1" s="5"/>
      <c r="L1" s="76"/>
      <c r="M1" s="76"/>
      <c r="N1" s="5" t="s">
        <v>97</v>
      </c>
      <c r="O1" s="76"/>
      <c r="P1" s="76"/>
    </row>
    <row r="2" ht="23.1" customHeight="1" spans="1:16">
      <c r="A2" s="31" t="s">
        <v>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76"/>
      <c r="P2" s="76"/>
    </row>
    <row r="3" ht="23.1" customHeight="1" spans="1:16">
      <c r="A3" s="150"/>
      <c r="B3" s="143"/>
      <c r="C3" s="143"/>
      <c r="D3" s="62"/>
      <c r="E3" s="62"/>
      <c r="F3" s="62"/>
      <c r="G3" s="62"/>
      <c r="H3" s="46"/>
      <c r="I3" s="46"/>
      <c r="J3" s="46"/>
      <c r="K3" s="143"/>
      <c r="L3" s="76"/>
      <c r="M3" s="154" t="s">
        <v>99</v>
      </c>
      <c r="N3" s="154"/>
      <c r="O3" s="76"/>
      <c r="P3" s="76"/>
    </row>
    <row r="4" ht="23.1" customHeight="1" spans="1:16">
      <c r="A4" s="69" t="s">
        <v>100</v>
      </c>
      <c r="B4" s="69" t="s">
        <v>101</v>
      </c>
      <c r="C4" s="151" t="s">
        <v>102</v>
      </c>
      <c r="D4" s="66" t="s">
        <v>103</v>
      </c>
      <c r="E4" s="66"/>
      <c r="F4" s="66"/>
      <c r="G4" s="144" t="s">
        <v>104</v>
      </c>
      <c r="H4" s="66" t="s">
        <v>105</v>
      </c>
      <c r="I4" s="66" t="s">
        <v>106</v>
      </c>
      <c r="J4" s="66"/>
      <c r="K4" s="69" t="s">
        <v>107</v>
      </c>
      <c r="L4" s="69" t="s">
        <v>108</v>
      </c>
      <c r="M4" s="147" t="s">
        <v>109</v>
      </c>
      <c r="N4" s="145" t="s">
        <v>110</v>
      </c>
      <c r="O4" s="76"/>
      <c r="P4" s="76"/>
    </row>
    <row r="5" ht="46.5" customHeight="1" spans="1:16">
      <c r="A5" s="69"/>
      <c r="B5" s="69"/>
      <c r="C5" s="69"/>
      <c r="D5" s="56" t="s">
        <v>111</v>
      </c>
      <c r="E5" s="152" t="s">
        <v>112</v>
      </c>
      <c r="F5" s="117" t="s">
        <v>113</v>
      </c>
      <c r="G5" s="66"/>
      <c r="H5" s="66"/>
      <c r="I5" s="66"/>
      <c r="J5" s="66"/>
      <c r="K5" s="69"/>
      <c r="L5" s="69"/>
      <c r="M5" s="69"/>
      <c r="N5" s="66"/>
      <c r="O5" s="76"/>
      <c r="P5" s="76"/>
    </row>
    <row r="6" ht="46.5" customHeight="1" spans="1:16">
      <c r="A6" s="69"/>
      <c r="B6" s="69"/>
      <c r="C6" s="69"/>
      <c r="D6" s="57"/>
      <c r="E6" s="151"/>
      <c r="F6" s="34"/>
      <c r="G6" s="66"/>
      <c r="H6" s="66"/>
      <c r="I6" s="66" t="s">
        <v>114</v>
      </c>
      <c r="J6" s="66" t="s">
        <v>115</v>
      </c>
      <c r="K6" s="69"/>
      <c r="L6" s="69"/>
      <c r="M6" s="69"/>
      <c r="N6" s="66"/>
      <c r="O6" s="76"/>
      <c r="P6" s="76"/>
    </row>
    <row r="7" s="140" customFormat="1" ht="29.25" customHeight="1" spans="1:18">
      <c r="A7" s="70"/>
      <c r="B7" s="70" t="s">
        <v>116</v>
      </c>
      <c r="C7" s="71">
        <f t="shared" ref="C7:N9" si="0">C8</f>
        <v>1170.741168</v>
      </c>
      <c r="D7" s="71">
        <f t="shared" si="0"/>
        <v>1170.741168</v>
      </c>
      <c r="E7" s="71">
        <f t="shared" si="0"/>
        <v>1170.741168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155">
        <f t="shared" si="0"/>
        <v>0</v>
      </c>
      <c r="J7" s="155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29"/>
      <c r="P7" s="29"/>
      <c r="Q7" s="29"/>
      <c r="R7" s="29"/>
    </row>
    <row r="8" ht="29.25" customHeight="1" spans="1:16">
      <c r="A8" s="70" t="s">
        <v>3</v>
      </c>
      <c r="B8" s="70" t="s">
        <v>117</v>
      </c>
      <c r="C8" s="71">
        <v>1170.741168</v>
      </c>
      <c r="D8" s="71">
        <v>1170.741168</v>
      </c>
      <c r="E8" s="71">
        <v>1170.741168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si="0"/>
        <v>0</v>
      </c>
      <c r="L8" s="71">
        <f t="shared" si="0"/>
        <v>0</v>
      </c>
      <c r="M8" s="71">
        <f t="shared" si="0"/>
        <v>0</v>
      </c>
      <c r="N8" s="71">
        <f t="shared" si="0"/>
        <v>0</v>
      </c>
      <c r="O8" s="76"/>
      <c r="P8" s="76"/>
    </row>
    <row r="9" ht="29.25" customHeight="1" spans="1:16">
      <c r="A9" s="70" t="s">
        <v>3</v>
      </c>
      <c r="B9" s="70" t="s">
        <v>117</v>
      </c>
      <c r="C9" s="71">
        <v>1170.741168</v>
      </c>
      <c r="D9" s="71">
        <v>1170.741168</v>
      </c>
      <c r="E9" s="71">
        <v>1170.741168</v>
      </c>
      <c r="F9" s="71">
        <f t="shared" si="0"/>
        <v>0</v>
      </c>
      <c r="G9" s="71">
        <f t="shared" si="0"/>
        <v>0</v>
      </c>
      <c r="H9" s="71">
        <f t="shared" si="0"/>
        <v>0</v>
      </c>
      <c r="I9" s="71">
        <f t="shared" si="0"/>
        <v>0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  <c r="O9" s="76"/>
      <c r="P9" s="76"/>
    </row>
    <row r="10" ht="32.25" customHeight="1" spans="1:16">
      <c r="A10" s="153"/>
      <c r="B10" s="73"/>
      <c r="C10" s="73"/>
      <c r="D10" s="72"/>
      <c r="E10" s="72"/>
      <c r="F10" s="72"/>
      <c r="G10" s="72"/>
      <c r="H10" s="59"/>
      <c r="I10" s="59"/>
      <c r="J10" s="59"/>
      <c r="K10" s="72"/>
      <c r="L10" s="72"/>
      <c r="M10" s="72"/>
      <c r="N10" s="72"/>
      <c r="O10" s="76"/>
      <c r="P10" s="76"/>
    </row>
    <row r="11" ht="32.25" customHeight="1" spans="1:16">
      <c r="A11" s="153"/>
      <c r="B11" s="73"/>
      <c r="C11" s="73"/>
      <c r="D11" s="72"/>
      <c r="E11" s="72"/>
      <c r="F11" s="72"/>
      <c r="G11" s="72"/>
      <c r="H11" s="59"/>
      <c r="I11" s="59"/>
      <c r="J11" s="59"/>
      <c r="K11" s="72"/>
      <c r="L11" s="72"/>
      <c r="M11" s="72"/>
      <c r="N11" s="72"/>
      <c r="O11" s="76"/>
      <c r="P11" s="76"/>
    </row>
    <row r="12" ht="32.25" customHeight="1" spans="1:16">
      <c r="A12" s="153"/>
      <c r="B12" s="72"/>
      <c r="C12" s="72"/>
      <c r="D12" s="72"/>
      <c r="E12" s="72"/>
      <c r="F12" s="72"/>
      <c r="G12" s="72"/>
      <c r="H12" s="59"/>
      <c r="I12" s="59"/>
      <c r="J12" s="59"/>
      <c r="K12" s="72"/>
      <c r="L12" s="72"/>
      <c r="M12" s="72"/>
      <c r="N12" s="72"/>
      <c r="O12" s="76"/>
      <c r="P12" s="76"/>
    </row>
    <row r="13" ht="32.25" customHeight="1" spans="1:16">
      <c r="A13" s="153"/>
      <c r="B13" s="72"/>
      <c r="C13" s="72"/>
      <c r="D13" s="72"/>
      <c r="E13" s="72"/>
      <c r="F13" s="72"/>
      <c r="G13" s="72"/>
      <c r="H13" s="59"/>
      <c r="I13" s="59"/>
      <c r="J13" s="59"/>
      <c r="K13" s="72"/>
      <c r="L13" s="72"/>
      <c r="M13" s="72"/>
      <c r="N13" s="72"/>
      <c r="O13" s="76"/>
      <c r="P13" s="7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1.10138888888889" right="1.10138888888889" top="1.10138888888889" bottom="1.10138888888889" header="0.393055555555556" footer="0.393055555555556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zoomScale="130" zoomScaleNormal="130" topLeftCell="B1" workbookViewId="0">
      <selection activeCell="B1" sqref="$A1:$XFD1048576"/>
    </sheetView>
  </sheetViews>
  <sheetFormatPr defaultColWidth="9.16666666666667" defaultRowHeight="11.25"/>
  <cols>
    <col min="1" max="2" width="9.16666666666667" style="29" customWidth="1"/>
    <col min="3" max="3" width="38.3333333333333" style="29" customWidth="1"/>
    <col min="4" max="4" width="24" style="29" customWidth="1"/>
    <col min="5" max="6" width="18.1666666666667" style="29" customWidth="1"/>
    <col min="7" max="7" width="11.3333333333333" style="29" customWidth="1"/>
    <col min="8" max="8" width="12" style="29" customWidth="1"/>
    <col min="9" max="9" width="10.6666666666667" style="29" customWidth="1"/>
    <col min="10" max="12" width="10.3333333333333" style="29" customWidth="1"/>
    <col min="13" max="13" width="8.66666666666667" style="29" customWidth="1"/>
    <col min="14" max="14" width="9" style="29" customWidth="1"/>
    <col min="15" max="15" width="11.5" style="29" customWidth="1"/>
    <col min="16" max="17" width="6.66666666666667" style="29" customWidth="1"/>
    <col min="18" max="16384" width="9.16666666666667" style="29"/>
  </cols>
  <sheetData>
    <row r="1" ht="20.25" customHeight="1" spans="1:17">
      <c r="A1" s="76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76"/>
      <c r="N1" s="76"/>
      <c r="O1" s="5" t="s">
        <v>118</v>
      </c>
      <c r="P1" s="76"/>
      <c r="Q1" s="76"/>
    </row>
    <row r="2" ht="15.75" customHeight="1" spans="1:17">
      <c r="A2" s="141" t="s">
        <v>119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30"/>
      <c r="Q2" s="76"/>
    </row>
    <row r="3" ht="10.5" customHeight="1" spans="1:17">
      <c r="A3" s="142"/>
      <c r="B3" s="143"/>
      <c r="C3" s="62"/>
      <c r="D3" s="143"/>
      <c r="E3" s="62"/>
      <c r="F3" s="62"/>
      <c r="G3" s="62"/>
      <c r="H3" s="62"/>
      <c r="I3" s="143"/>
      <c r="J3" s="143"/>
      <c r="K3" s="62"/>
      <c r="L3" s="62"/>
      <c r="M3" s="76"/>
      <c r="N3" s="54" t="s">
        <v>99</v>
      </c>
      <c r="O3" s="54"/>
      <c r="P3" s="62"/>
      <c r="Q3" s="76"/>
    </row>
    <row r="4" ht="24.75" customHeight="1" spans="1:17">
      <c r="A4" s="37" t="s">
        <v>120</v>
      </c>
      <c r="B4" s="36" t="s">
        <v>100</v>
      </c>
      <c r="C4" s="35" t="s">
        <v>121</v>
      </c>
      <c r="D4" s="36" t="s">
        <v>122</v>
      </c>
      <c r="E4" s="66" t="s">
        <v>103</v>
      </c>
      <c r="F4" s="66"/>
      <c r="G4" s="66"/>
      <c r="H4" s="144" t="s">
        <v>104</v>
      </c>
      <c r="I4" s="69" t="s">
        <v>105</v>
      </c>
      <c r="J4" s="69" t="s">
        <v>106</v>
      </c>
      <c r="K4" s="69"/>
      <c r="L4" s="69" t="s">
        <v>107</v>
      </c>
      <c r="M4" s="37" t="s">
        <v>108</v>
      </c>
      <c r="N4" s="39" t="s">
        <v>109</v>
      </c>
      <c r="O4" s="39" t="s">
        <v>110</v>
      </c>
      <c r="P4" s="76"/>
      <c r="Q4" s="76"/>
    </row>
    <row r="5" ht="24.75" customHeight="1" spans="1:17">
      <c r="A5" s="37"/>
      <c r="B5" s="36"/>
      <c r="C5" s="35"/>
      <c r="D5" s="38"/>
      <c r="E5" s="56" t="s">
        <v>123</v>
      </c>
      <c r="F5" s="104" t="s">
        <v>112</v>
      </c>
      <c r="G5" s="145" t="s">
        <v>113</v>
      </c>
      <c r="H5" s="66"/>
      <c r="I5" s="69"/>
      <c r="J5" s="69"/>
      <c r="K5" s="69"/>
      <c r="L5" s="69"/>
      <c r="M5" s="37"/>
      <c r="N5" s="37"/>
      <c r="O5" s="37"/>
      <c r="P5" s="76"/>
      <c r="Q5" s="76"/>
    </row>
    <row r="6" ht="39" customHeight="1" spans="1:17">
      <c r="A6" s="37"/>
      <c r="B6" s="36"/>
      <c r="C6" s="35"/>
      <c r="D6" s="38"/>
      <c r="E6" s="57"/>
      <c r="F6" s="146"/>
      <c r="G6" s="66"/>
      <c r="H6" s="66"/>
      <c r="I6" s="69"/>
      <c r="J6" s="69" t="s">
        <v>114</v>
      </c>
      <c r="K6" s="69" t="s">
        <v>115</v>
      </c>
      <c r="L6" s="69"/>
      <c r="M6" s="37"/>
      <c r="N6" s="37"/>
      <c r="O6" s="37"/>
      <c r="P6" s="76"/>
      <c r="Q6" s="76"/>
    </row>
    <row r="7" s="140" customFormat="1" ht="29.25" customHeight="1" spans="1:19">
      <c r="A7" s="147"/>
      <c r="B7" s="70"/>
      <c r="C7" s="147" t="s">
        <v>116</v>
      </c>
      <c r="D7" s="71">
        <f t="shared" ref="D7:O10" si="0">D8</f>
        <v>1170.741168</v>
      </c>
      <c r="E7" s="71">
        <f t="shared" si="0"/>
        <v>1170.741168</v>
      </c>
      <c r="F7" s="71">
        <f t="shared" si="0"/>
        <v>1170.741168</v>
      </c>
      <c r="G7" s="148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29"/>
      <c r="Q7" s="29"/>
      <c r="R7" s="29"/>
      <c r="S7" s="29"/>
    </row>
    <row r="8" ht="29.25" customHeight="1" spans="1:17">
      <c r="A8" s="147"/>
      <c r="B8" s="70" t="s">
        <v>124</v>
      </c>
      <c r="C8" s="147" t="s">
        <v>117</v>
      </c>
      <c r="D8" s="71">
        <v>1170.741168</v>
      </c>
      <c r="E8" s="71">
        <v>1170.741168</v>
      </c>
      <c r="F8" s="71">
        <v>1170.741168</v>
      </c>
      <c r="G8" s="148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si="0"/>
        <v>0</v>
      </c>
      <c r="L8" s="71">
        <f t="shared" si="0"/>
        <v>0</v>
      </c>
      <c r="M8" s="71">
        <f t="shared" si="0"/>
        <v>0</v>
      </c>
      <c r="N8" s="71">
        <f t="shared" si="0"/>
        <v>0</v>
      </c>
      <c r="O8" s="71">
        <f t="shared" si="0"/>
        <v>0</v>
      </c>
      <c r="P8" s="76"/>
      <c r="Q8" s="76"/>
    </row>
    <row r="9" ht="29.25" customHeight="1" spans="1:17">
      <c r="A9" s="147"/>
      <c r="B9" s="70" t="s">
        <v>3</v>
      </c>
      <c r="C9" s="147" t="s">
        <v>125</v>
      </c>
      <c r="D9" s="71">
        <v>1170.741168</v>
      </c>
      <c r="E9" s="71">
        <v>1170.741168</v>
      </c>
      <c r="F9" s="71">
        <v>1170.741168</v>
      </c>
      <c r="G9" s="148">
        <f t="shared" si="0"/>
        <v>0</v>
      </c>
      <c r="H9" s="71">
        <f t="shared" si="0"/>
        <v>0</v>
      </c>
      <c r="I9" s="71">
        <f t="shared" si="0"/>
        <v>0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  <c r="O9" s="71">
        <f t="shared" si="0"/>
        <v>0</v>
      </c>
      <c r="P9" s="76"/>
      <c r="Q9" s="76"/>
    </row>
    <row r="10" ht="29.25" customHeight="1" spans="1:17">
      <c r="A10" s="147">
        <v>2010301</v>
      </c>
      <c r="B10" s="70" t="s">
        <v>3</v>
      </c>
      <c r="C10" s="147" t="s">
        <v>126</v>
      </c>
      <c r="D10" s="71">
        <v>1170.741168</v>
      </c>
      <c r="E10" s="71">
        <v>1170.741168</v>
      </c>
      <c r="F10" s="71">
        <v>1170.741168</v>
      </c>
      <c r="G10" s="148">
        <f t="shared" si="0"/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6"/>
      <c r="Q10" s="76"/>
    </row>
    <row r="11" ht="19.5" customHeight="1" spans="1:17">
      <c r="A11" s="147"/>
      <c r="B11" s="70"/>
      <c r="C11" s="147"/>
      <c r="D11" s="71"/>
      <c r="E11" s="71"/>
      <c r="F11" s="71"/>
      <c r="G11" s="148"/>
      <c r="H11" s="71"/>
      <c r="I11" s="71"/>
      <c r="J11" s="71"/>
      <c r="K11" s="71"/>
      <c r="L11" s="71"/>
      <c r="M11" s="71"/>
      <c r="N11" s="71"/>
      <c r="O11" s="71"/>
      <c r="P11" s="76"/>
      <c r="Q11" s="76"/>
    </row>
    <row r="12" ht="23.1" customHeight="1" spans="1:17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ht="23.1" customHeight="1" spans="1:1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1.10138888888889" right="1.10138888888889" top="1.10138888888889" bottom="1.10138888888889" header="0.354166666666667" footer="0.313888888888889"/>
  <pageSetup paperSize="9" scale="7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zoomScale="145" zoomScaleNormal="145" workbookViewId="0">
      <selection activeCell="A1" sqref="$A1:$XFD1048576"/>
    </sheetView>
  </sheetViews>
  <sheetFormatPr defaultColWidth="12" defaultRowHeight="14.25" outlineLevelCol="5"/>
  <cols>
    <col min="1" max="1" width="40.5" style="118" customWidth="1"/>
    <col min="2" max="2" width="16" style="118" customWidth="1"/>
    <col min="3" max="3" width="45.1666666666667" style="118" customWidth="1"/>
    <col min="4" max="5" width="17.6666666666667" style="118" customWidth="1"/>
    <col min="6" max="6" width="10" style="118" customWidth="1"/>
    <col min="7" max="16384" width="12" style="118"/>
  </cols>
  <sheetData>
    <row r="1" ht="22.5" customHeight="1" spans="1:6">
      <c r="A1" s="119" t="s">
        <v>127</v>
      </c>
      <c r="B1" s="119"/>
      <c r="C1" s="119"/>
      <c r="D1" s="119"/>
      <c r="E1" s="119"/>
      <c r="F1" s="119"/>
    </row>
    <row r="2" ht="27" spans="1:6">
      <c r="A2" s="120" t="s">
        <v>128</v>
      </c>
      <c r="B2" s="120"/>
      <c r="C2" s="120"/>
      <c r="D2" s="121"/>
      <c r="E2" s="121"/>
      <c r="F2" s="122" t="s">
        <v>15</v>
      </c>
    </row>
    <row r="3" ht="15.75" customHeight="1" spans="1:6">
      <c r="A3" s="123" t="s">
        <v>129</v>
      </c>
      <c r="B3" s="124"/>
      <c r="C3" s="123" t="s">
        <v>130</v>
      </c>
      <c r="D3" s="125"/>
      <c r="E3" s="125"/>
      <c r="F3" s="124"/>
    </row>
    <row r="4" ht="15.75" customHeight="1" spans="1:6">
      <c r="A4" s="126" t="s">
        <v>131</v>
      </c>
      <c r="B4" s="126" t="s">
        <v>132</v>
      </c>
      <c r="C4" s="126" t="s">
        <v>133</v>
      </c>
      <c r="D4" s="126" t="s">
        <v>116</v>
      </c>
      <c r="E4" s="127" t="s">
        <v>134</v>
      </c>
      <c r="F4" s="127" t="s">
        <v>135</v>
      </c>
    </row>
    <row r="5" ht="15.75" customHeight="1" spans="1:6">
      <c r="A5" s="128" t="s">
        <v>136</v>
      </c>
      <c r="B5" s="129">
        <v>1170.74</v>
      </c>
      <c r="C5" s="128" t="s">
        <v>137</v>
      </c>
      <c r="D5" s="130">
        <v>1170.74</v>
      </c>
      <c r="E5" s="130">
        <v>1170.74</v>
      </c>
      <c r="F5" s="130"/>
    </row>
    <row r="6" ht="15.75" customHeight="1" spans="1:6">
      <c r="A6" s="131" t="s">
        <v>138</v>
      </c>
      <c r="B6" s="130"/>
      <c r="C6" s="132" t="s">
        <v>139</v>
      </c>
      <c r="D6" s="130">
        <v>1170.74</v>
      </c>
      <c r="E6" s="130">
        <v>1170.74</v>
      </c>
      <c r="F6" s="133"/>
    </row>
    <row r="7" ht="15.75" customHeight="1" spans="1:6">
      <c r="A7" s="134" t="s">
        <v>140</v>
      </c>
      <c r="B7" s="130"/>
      <c r="C7" s="132" t="s">
        <v>141</v>
      </c>
      <c r="D7" s="130"/>
      <c r="E7" s="135"/>
      <c r="F7" s="133"/>
    </row>
    <row r="8" ht="15.75" customHeight="1" spans="1:6">
      <c r="A8" s="134" t="s">
        <v>142</v>
      </c>
      <c r="B8" s="135"/>
      <c r="C8" s="132" t="s">
        <v>143</v>
      </c>
      <c r="D8" s="130"/>
      <c r="E8" s="135"/>
      <c r="F8" s="133"/>
    </row>
    <row r="9" ht="15.75" customHeight="1" spans="1:6">
      <c r="A9" s="134" t="s">
        <v>144</v>
      </c>
      <c r="B9" s="135"/>
      <c r="C9" s="132" t="s">
        <v>145</v>
      </c>
      <c r="D9" s="130"/>
      <c r="E9" s="135"/>
      <c r="F9" s="136"/>
    </row>
    <row r="10" ht="15.75" customHeight="1" spans="1:6">
      <c r="A10" s="131" t="s">
        <v>146</v>
      </c>
      <c r="B10" s="135"/>
      <c r="C10" s="132" t="s">
        <v>147</v>
      </c>
      <c r="D10" s="130"/>
      <c r="E10" s="135"/>
      <c r="F10" s="133"/>
    </row>
    <row r="11" ht="15.75" customHeight="1" spans="1:6">
      <c r="A11" s="131"/>
      <c r="B11" s="135"/>
      <c r="C11" s="132" t="s">
        <v>148</v>
      </c>
      <c r="D11" s="130"/>
      <c r="E11" s="135"/>
      <c r="F11" s="133"/>
    </row>
    <row r="12" ht="15.75" customHeight="1" spans="1:6">
      <c r="A12" s="131"/>
      <c r="B12" s="135"/>
      <c r="C12" s="132" t="s">
        <v>149</v>
      </c>
      <c r="D12" s="130"/>
      <c r="E12" s="135"/>
      <c r="F12" s="133"/>
    </row>
    <row r="13" ht="15.75" customHeight="1" spans="1:6">
      <c r="A13" s="131" t="s">
        <v>150</v>
      </c>
      <c r="B13" s="135"/>
      <c r="C13" s="132" t="s">
        <v>151</v>
      </c>
      <c r="D13" s="130"/>
      <c r="E13" s="135"/>
      <c r="F13" s="133"/>
    </row>
    <row r="14" ht="15.75" customHeight="1" spans="1:6">
      <c r="A14" s="131" t="s">
        <v>138</v>
      </c>
      <c r="B14" s="135"/>
      <c r="C14" s="132" t="s">
        <v>152</v>
      </c>
      <c r="D14" s="130"/>
      <c r="E14" s="135"/>
      <c r="F14" s="133"/>
    </row>
    <row r="15" ht="15.75" customHeight="1" spans="1:6">
      <c r="A15" s="131" t="s">
        <v>153</v>
      </c>
      <c r="B15" s="135"/>
      <c r="C15" s="132" t="s">
        <v>154</v>
      </c>
      <c r="D15" s="130"/>
      <c r="E15" s="135"/>
      <c r="F15" s="133"/>
    </row>
    <row r="16" ht="15.75" customHeight="1" spans="1:6">
      <c r="A16" s="131"/>
      <c r="B16" s="135"/>
      <c r="C16" s="132" t="s">
        <v>155</v>
      </c>
      <c r="D16" s="130"/>
      <c r="E16" s="135"/>
      <c r="F16" s="133"/>
    </row>
    <row r="17" ht="15.75" customHeight="1" spans="1:6">
      <c r="A17" s="131"/>
      <c r="B17" s="135"/>
      <c r="C17" s="132" t="s">
        <v>156</v>
      </c>
      <c r="D17" s="130"/>
      <c r="E17" s="135"/>
      <c r="F17" s="133"/>
    </row>
    <row r="18" ht="15.75" customHeight="1" spans="1:6">
      <c r="A18" s="131"/>
      <c r="B18" s="135"/>
      <c r="C18" s="132" t="s">
        <v>157</v>
      </c>
      <c r="D18" s="130"/>
      <c r="E18" s="135"/>
      <c r="F18" s="133"/>
    </row>
    <row r="19" ht="15.75" customHeight="1" spans="1:6">
      <c r="A19" s="137"/>
      <c r="B19" s="135"/>
      <c r="C19" s="132" t="s">
        <v>158</v>
      </c>
      <c r="D19" s="130"/>
      <c r="E19" s="135"/>
      <c r="F19" s="133"/>
    </row>
    <row r="20" ht="15.75" customHeight="1" spans="1:6">
      <c r="A20" s="131"/>
      <c r="B20" s="135"/>
      <c r="C20" s="132" t="s">
        <v>159</v>
      </c>
      <c r="D20" s="130"/>
      <c r="E20" s="135"/>
      <c r="F20" s="133"/>
    </row>
    <row r="21" ht="15.75" customHeight="1" spans="1:6">
      <c r="A21" s="131"/>
      <c r="B21" s="135"/>
      <c r="C21" s="137" t="s">
        <v>160</v>
      </c>
      <c r="D21" s="130"/>
      <c r="E21" s="135"/>
      <c r="F21" s="133"/>
    </row>
    <row r="22" ht="15.75" customHeight="1" spans="1:6">
      <c r="A22" s="131"/>
      <c r="B22" s="135"/>
      <c r="C22" s="132" t="s">
        <v>161</v>
      </c>
      <c r="D22" s="130"/>
      <c r="E22" s="135"/>
      <c r="F22" s="133"/>
    </row>
    <row r="23" ht="15.75" customHeight="1" spans="1:6">
      <c r="A23" s="131"/>
      <c r="B23" s="135"/>
      <c r="C23" s="137" t="s">
        <v>162</v>
      </c>
      <c r="D23" s="130"/>
      <c r="E23" s="135"/>
      <c r="F23" s="133"/>
    </row>
    <row r="24" ht="15.75" customHeight="1" spans="1:6">
      <c r="A24" s="131"/>
      <c r="B24" s="135"/>
      <c r="C24" s="137" t="s">
        <v>163</v>
      </c>
      <c r="D24" s="130"/>
      <c r="E24" s="135"/>
      <c r="F24" s="133"/>
    </row>
    <row r="25" ht="15.75" customHeight="1" spans="1:6">
      <c r="A25" s="131"/>
      <c r="B25" s="135"/>
      <c r="C25" s="137" t="s">
        <v>164</v>
      </c>
      <c r="D25" s="130"/>
      <c r="E25" s="135"/>
      <c r="F25" s="133"/>
    </row>
    <row r="26" ht="15.75" customHeight="1" spans="1:6">
      <c r="A26" s="131"/>
      <c r="B26" s="135"/>
      <c r="C26" s="137" t="s">
        <v>165</v>
      </c>
      <c r="D26" s="130"/>
      <c r="E26" s="135"/>
      <c r="F26" s="133"/>
    </row>
    <row r="27" ht="15.75" customHeight="1" spans="1:6">
      <c r="A27" s="126" t="s">
        <v>122</v>
      </c>
      <c r="B27" s="138">
        <v>1170.74</v>
      </c>
      <c r="C27" s="126" t="s">
        <v>122</v>
      </c>
      <c r="D27" s="130">
        <v>1170.74</v>
      </c>
      <c r="E27" s="130">
        <v>1170.74</v>
      </c>
      <c r="F27" s="139"/>
    </row>
  </sheetData>
  <mergeCells count="4">
    <mergeCell ref="A1:F1"/>
    <mergeCell ref="A2:C2"/>
    <mergeCell ref="A3:B3"/>
    <mergeCell ref="C3:F3"/>
  </mergeCells>
  <printOptions horizontalCentered="1"/>
  <pageMargins left="1.10138888888889" right="1.10138888888889" top="1.10138888888889" bottom="1.10138888888889" header="0.511805555555556" footer="0.511805555555556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1" sqref="$A1:$XFD1048576"/>
    </sheetView>
  </sheetViews>
  <sheetFormatPr defaultColWidth="9.16666666666667" defaultRowHeight="11.25"/>
  <cols>
    <col min="1" max="1" width="9" style="29" customWidth="1"/>
    <col min="2" max="2" width="10.5" style="29" customWidth="1"/>
    <col min="3" max="3" width="25.8333333333333" style="29" customWidth="1"/>
    <col min="4" max="22" width="10" style="29" customWidth="1"/>
    <col min="23" max="24" width="6.83333333333333" style="29" customWidth="1"/>
    <col min="25" max="16384" width="9.16666666666667" style="29"/>
  </cols>
  <sheetData>
    <row r="1" ht="24.75" customHeight="1" spans="1:2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47"/>
      <c r="R1" s="47"/>
      <c r="S1" s="46"/>
      <c r="T1" s="46"/>
      <c r="U1" s="114"/>
      <c r="V1" s="94" t="s">
        <v>166</v>
      </c>
      <c r="W1" s="46"/>
      <c r="X1" s="46"/>
    </row>
    <row r="2" ht="24.75" customHeight="1" spans="1:24">
      <c r="A2" s="31" t="s">
        <v>167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46"/>
      <c r="X2" s="46"/>
    </row>
    <row r="3" ht="24.75" customHeight="1" spans="1:24">
      <c r="A3" s="3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8"/>
      <c r="R3" s="48"/>
      <c r="S3" s="53"/>
      <c r="T3" s="53"/>
      <c r="U3" s="53"/>
      <c r="V3" s="115" t="s">
        <v>99</v>
      </c>
      <c r="W3" s="53"/>
      <c r="X3" s="53"/>
    </row>
    <row r="4" ht="24.75" customHeight="1" spans="1:24">
      <c r="A4" s="33" t="s">
        <v>120</v>
      </c>
      <c r="B4" s="107" t="s">
        <v>100</v>
      </c>
      <c r="C4" s="108" t="s">
        <v>121</v>
      </c>
      <c r="D4" s="34" t="s">
        <v>102</v>
      </c>
      <c r="E4" s="34" t="s">
        <v>168</v>
      </c>
      <c r="F4" s="34"/>
      <c r="G4" s="34"/>
      <c r="H4" s="34"/>
      <c r="I4" s="37" t="s">
        <v>169</v>
      </c>
      <c r="J4" s="37"/>
      <c r="K4" s="37"/>
      <c r="L4" s="37"/>
      <c r="M4" s="37"/>
      <c r="N4" s="37"/>
      <c r="O4" s="37"/>
      <c r="P4" s="37"/>
      <c r="Q4" s="37"/>
      <c r="R4" s="37"/>
      <c r="S4" s="107" t="s">
        <v>170</v>
      </c>
      <c r="T4" s="37" t="s">
        <v>171</v>
      </c>
      <c r="U4" s="116" t="s">
        <v>172</v>
      </c>
      <c r="V4" s="37" t="s">
        <v>173</v>
      </c>
      <c r="W4" s="53"/>
      <c r="X4" s="53"/>
    </row>
    <row r="5" ht="24.75" customHeight="1" spans="1:24">
      <c r="A5" s="33"/>
      <c r="B5" s="107"/>
      <c r="C5" s="108"/>
      <c r="D5" s="37"/>
      <c r="E5" s="109" t="s">
        <v>116</v>
      </c>
      <c r="F5" s="39" t="s">
        <v>174</v>
      </c>
      <c r="G5" s="39" t="s">
        <v>175</v>
      </c>
      <c r="H5" s="39" t="s">
        <v>176</v>
      </c>
      <c r="I5" s="39" t="s">
        <v>116</v>
      </c>
      <c r="J5" s="49" t="s">
        <v>177</v>
      </c>
      <c r="K5" s="49" t="s">
        <v>178</v>
      </c>
      <c r="L5" s="49" t="s">
        <v>179</v>
      </c>
      <c r="M5" s="50" t="s">
        <v>180</v>
      </c>
      <c r="N5" s="39" t="s">
        <v>181</v>
      </c>
      <c r="O5" s="39" t="s">
        <v>182</v>
      </c>
      <c r="P5" s="39" t="s">
        <v>183</v>
      </c>
      <c r="Q5" s="39" t="s">
        <v>184</v>
      </c>
      <c r="R5" s="117" t="s">
        <v>185</v>
      </c>
      <c r="S5" s="34"/>
      <c r="T5" s="37"/>
      <c r="U5" s="116"/>
      <c r="V5" s="37"/>
      <c r="W5" s="53"/>
      <c r="X5" s="53"/>
    </row>
    <row r="6" ht="30.75" customHeight="1" spans="1:24">
      <c r="A6" s="33"/>
      <c r="B6" s="107"/>
      <c r="C6" s="108"/>
      <c r="D6" s="37"/>
      <c r="E6" s="55"/>
      <c r="F6" s="37"/>
      <c r="G6" s="37"/>
      <c r="H6" s="37"/>
      <c r="I6" s="37"/>
      <c r="J6" s="51"/>
      <c r="K6" s="51"/>
      <c r="L6" s="51"/>
      <c r="M6" s="49"/>
      <c r="N6" s="37"/>
      <c r="O6" s="37"/>
      <c r="P6" s="37"/>
      <c r="Q6" s="37"/>
      <c r="R6" s="34"/>
      <c r="S6" s="34"/>
      <c r="T6" s="37"/>
      <c r="U6" s="116"/>
      <c r="V6" s="37"/>
      <c r="W6" s="46"/>
      <c r="X6" s="46"/>
    </row>
    <row r="7" ht="27" customHeight="1" spans="1:22">
      <c r="A7" s="85"/>
      <c r="B7" s="110"/>
      <c r="C7" s="85" t="s">
        <v>116</v>
      </c>
      <c r="D7" s="91">
        <f t="shared" ref="D7:S10" si="0">D8</f>
        <v>1170.741168</v>
      </c>
      <c r="E7" s="91">
        <f t="shared" si="0"/>
        <v>1170.741168</v>
      </c>
      <c r="F7" s="91">
        <v>768.2854</v>
      </c>
      <c r="G7" s="91">
        <v>347.9047</v>
      </c>
      <c r="H7" s="91">
        <v>0.51</v>
      </c>
      <c r="I7" s="91">
        <v>54</v>
      </c>
      <c r="J7" s="91">
        <v>54</v>
      </c>
      <c r="K7" s="91">
        <f t="shared" si="0"/>
        <v>0</v>
      </c>
      <c r="L7" s="91">
        <f t="shared" si="0"/>
        <v>0</v>
      </c>
      <c r="M7" s="91">
        <f t="shared" si="0"/>
        <v>0</v>
      </c>
      <c r="N7" s="91">
        <f t="shared" si="0"/>
        <v>0</v>
      </c>
      <c r="O7" s="91">
        <f t="shared" si="0"/>
        <v>0</v>
      </c>
      <c r="P7" s="91">
        <f t="shared" si="0"/>
        <v>0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ref="T7:V10" si="1">T8</f>
        <v>0</v>
      </c>
      <c r="U7" s="91">
        <f t="shared" si="1"/>
        <v>0</v>
      </c>
      <c r="V7" s="91">
        <f t="shared" si="1"/>
        <v>0</v>
      </c>
    </row>
    <row r="8" ht="36" customHeight="1" spans="1:24">
      <c r="A8" s="85"/>
      <c r="B8" s="110" t="s">
        <v>124</v>
      </c>
      <c r="C8" s="85" t="s">
        <v>117</v>
      </c>
      <c r="D8" s="91">
        <v>1170.741168</v>
      </c>
      <c r="E8" s="91">
        <v>1170.741168</v>
      </c>
      <c r="F8" s="91">
        <v>768.2854</v>
      </c>
      <c r="G8" s="91">
        <v>347.9047</v>
      </c>
      <c r="H8" s="91">
        <v>0.51</v>
      </c>
      <c r="I8" s="91">
        <v>54</v>
      </c>
      <c r="J8" s="91">
        <v>54</v>
      </c>
      <c r="K8" s="91">
        <f t="shared" si="0"/>
        <v>0</v>
      </c>
      <c r="L8" s="91">
        <f t="shared" si="0"/>
        <v>0</v>
      </c>
      <c r="M8" s="91">
        <f t="shared" si="0"/>
        <v>0</v>
      </c>
      <c r="N8" s="91">
        <f t="shared" si="0"/>
        <v>0</v>
      </c>
      <c r="O8" s="91">
        <f t="shared" si="0"/>
        <v>0</v>
      </c>
      <c r="P8" s="91">
        <f t="shared" si="0"/>
        <v>0</v>
      </c>
      <c r="Q8" s="91">
        <f t="shared" si="0"/>
        <v>0</v>
      </c>
      <c r="R8" s="91">
        <f t="shared" si="0"/>
        <v>0</v>
      </c>
      <c r="S8" s="91">
        <f t="shared" si="0"/>
        <v>0</v>
      </c>
      <c r="T8" s="91">
        <f t="shared" si="1"/>
        <v>0</v>
      </c>
      <c r="U8" s="91">
        <f t="shared" si="1"/>
        <v>0</v>
      </c>
      <c r="V8" s="91">
        <f t="shared" si="1"/>
        <v>0</v>
      </c>
      <c r="W8" s="46"/>
      <c r="X8" s="46"/>
    </row>
    <row r="9" ht="36" customHeight="1" spans="1:24">
      <c r="A9" s="85"/>
      <c r="B9" s="110" t="s">
        <v>3</v>
      </c>
      <c r="C9" s="85" t="s">
        <v>125</v>
      </c>
      <c r="D9" s="91">
        <v>1170.741168</v>
      </c>
      <c r="E9" s="91">
        <v>1170.741168</v>
      </c>
      <c r="F9" s="91">
        <v>768.2854</v>
      </c>
      <c r="G9" s="91">
        <v>347.9047</v>
      </c>
      <c r="H9" s="91">
        <v>0.51</v>
      </c>
      <c r="I9" s="91">
        <v>54</v>
      </c>
      <c r="J9" s="91">
        <v>54</v>
      </c>
      <c r="K9" s="91">
        <f t="shared" si="0"/>
        <v>0</v>
      </c>
      <c r="L9" s="91">
        <f t="shared" si="0"/>
        <v>0</v>
      </c>
      <c r="M9" s="91">
        <f t="shared" si="0"/>
        <v>0</v>
      </c>
      <c r="N9" s="91">
        <f t="shared" si="0"/>
        <v>0</v>
      </c>
      <c r="O9" s="91">
        <f t="shared" si="0"/>
        <v>0</v>
      </c>
      <c r="P9" s="91">
        <f t="shared" si="0"/>
        <v>0</v>
      </c>
      <c r="Q9" s="91">
        <f t="shared" si="0"/>
        <v>0</v>
      </c>
      <c r="R9" s="91">
        <f t="shared" si="0"/>
        <v>0</v>
      </c>
      <c r="S9" s="91">
        <f t="shared" si="0"/>
        <v>0</v>
      </c>
      <c r="T9" s="91">
        <f t="shared" si="1"/>
        <v>0</v>
      </c>
      <c r="U9" s="91">
        <f t="shared" si="1"/>
        <v>0</v>
      </c>
      <c r="V9" s="91">
        <f t="shared" si="1"/>
        <v>0</v>
      </c>
      <c r="W9" s="46"/>
      <c r="X9" s="46"/>
    </row>
    <row r="10" ht="36" customHeight="1" spans="1:24">
      <c r="A10" s="85">
        <v>2010301</v>
      </c>
      <c r="B10" s="110" t="s">
        <v>3</v>
      </c>
      <c r="C10" s="85" t="s">
        <v>186</v>
      </c>
      <c r="D10" s="91">
        <v>1170.741168</v>
      </c>
      <c r="E10" s="91">
        <v>1170.741168</v>
      </c>
      <c r="F10" s="91">
        <v>768.2854</v>
      </c>
      <c r="G10" s="91">
        <v>347.9047</v>
      </c>
      <c r="H10" s="91">
        <v>0.51</v>
      </c>
      <c r="I10" s="91">
        <v>54</v>
      </c>
      <c r="J10" s="91">
        <v>54</v>
      </c>
      <c r="K10" s="91">
        <f t="shared" si="0"/>
        <v>0</v>
      </c>
      <c r="L10" s="91">
        <f t="shared" si="0"/>
        <v>0</v>
      </c>
      <c r="M10" s="91">
        <f t="shared" si="0"/>
        <v>0</v>
      </c>
      <c r="N10" s="91">
        <f t="shared" si="0"/>
        <v>0</v>
      </c>
      <c r="O10" s="91">
        <f t="shared" si="0"/>
        <v>0</v>
      </c>
      <c r="P10" s="91">
        <f t="shared" si="0"/>
        <v>0</v>
      </c>
      <c r="Q10" s="91">
        <f t="shared" si="0"/>
        <v>0</v>
      </c>
      <c r="R10" s="91">
        <f t="shared" si="0"/>
        <v>0</v>
      </c>
      <c r="S10" s="91">
        <f t="shared" si="0"/>
        <v>0</v>
      </c>
      <c r="T10" s="91">
        <f t="shared" si="1"/>
        <v>0</v>
      </c>
      <c r="U10" s="91">
        <f t="shared" si="1"/>
        <v>0</v>
      </c>
      <c r="V10" s="91">
        <f t="shared" si="1"/>
        <v>0</v>
      </c>
      <c r="W10" s="46"/>
      <c r="X10" s="46"/>
    </row>
    <row r="11" ht="27" customHeight="1" spans="1:24">
      <c r="A11" s="85"/>
      <c r="B11" s="110"/>
      <c r="C11" s="85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46"/>
      <c r="X11" s="46"/>
    </row>
    <row r="12" ht="32.25" customHeight="1" spans="1:24">
      <c r="A12" s="44"/>
      <c r="B12" s="44"/>
      <c r="C12" s="11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59"/>
      <c r="T12" s="59"/>
      <c r="U12" s="60"/>
      <c r="V12" s="59"/>
      <c r="W12" s="46"/>
      <c r="X12" s="46"/>
    </row>
    <row r="13" ht="32.25" customHeight="1" spans="1:24">
      <c r="A13" s="44"/>
      <c r="B13" s="44"/>
      <c r="C13" s="11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59"/>
      <c r="T13" s="59"/>
      <c r="U13" s="60"/>
      <c r="V13" s="59"/>
      <c r="W13" s="46"/>
      <c r="X13" s="46"/>
    </row>
    <row r="14" ht="18.95" customHeight="1" spans="1:24">
      <c r="A14" s="112"/>
      <c r="B14" s="112"/>
      <c r="C14" s="11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6"/>
      <c r="T14" s="46"/>
      <c r="U14" s="114"/>
      <c r="V14" s="46"/>
      <c r="W14" s="46"/>
      <c r="X14" s="46"/>
    </row>
    <row r="15" ht="18.95" customHeight="1" spans="1:24">
      <c r="A15" s="112"/>
      <c r="B15" s="112"/>
      <c r="C15" s="113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6"/>
      <c r="T15" s="46"/>
      <c r="U15" s="114"/>
      <c r="V15" s="46"/>
      <c r="W15" s="46"/>
      <c r="X15" s="46"/>
    </row>
    <row r="16" ht="18.95" customHeight="1" spans="1:24">
      <c r="A16" s="112"/>
      <c r="B16" s="112"/>
      <c r="C16" s="113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6"/>
      <c r="T16" s="46"/>
      <c r="U16" s="114"/>
      <c r="V16" s="46"/>
      <c r="W16" s="46"/>
      <c r="X16" s="46"/>
    </row>
    <row r="17" ht="18.95" customHeight="1" spans="1:24">
      <c r="A17" s="112"/>
      <c r="B17" s="112"/>
      <c r="C17" s="11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6"/>
      <c r="T17" s="46"/>
      <c r="U17" s="114"/>
      <c r="V17" s="46"/>
      <c r="W17" s="46"/>
      <c r="X17" s="46"/>
    </row>
    <row r="18" ht="18.95" customHeight="1" spans="1:24">
      <c r="A18" s="112"/>
      <c r="B18" s="112"/>
      <c r="C18" s="113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6"/>
      <c r="T18" s="46"/>
      <c r="U18" s="114"/>
      <c r="V18" s="46"/>
      <c r="W18" s="46"/>
      <c r="X18" s="4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1.10138888888889" right="1.10138888888889" top="1.10138888888889" bottom="1.10138888888889" header="0.393055555555556" footer="0.393055555555556"/>
  <pageSetup paperSize="9" scale="63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topLeftCell="C1" workbookViewId="0">
      <selection activeCell="C1" sqref="$A1:$XFD1048576"/>
    </sheetView>
  </sheetViews>
  <sheetFormatPr defaultColWidth="9.16666666666667" defaultRowHeight="11.25"/>
  <cols>
    <col min="1" max="2" width="11.5" style="93" customWidth="1"/>
    <col min="3" max="3" width="24.8333333333333" style="93" customWidth="1"/>
    <col min="4" max="4" width="10.6666666666667" style="93" customWidth="1"/>
    <col min="5" max="5" width="9.83333333333333" style="93" customWidth="1"/>
    <col min="6" max="8" width="9.66666666666667" style="93" customWidth="1"/>
    <col min="9" max="11" width="10.1666666666667" style="93" customWidth="1"/>
    <col min="12" max="12" width="15.5" style="93" customWidth="1"/>
    <col min="13" max="13" width="13.3333333333333" style="93" customWidth="1"/>
    <col min="14" max="14" width="12.6666666666667" style="93" customWidth="1"/>
    <col min="15" max="15" width="10.1666666666667" style="93" customWidth="1"/>
    <col min="16" max="16" width="13" style="93" customWidth="1"/>
    <col min="17" max="17" width="10.1666666666667" style="93" customWidth="1"/>
    <col min="18" max="18" width="12.1666666666667" style="93" customWidth="1"/>
    <col min="19" max="19" width="12.3333333333333" style="93" customWidth="1"/>
    <col min="20" max="22" width="10.1666666666667" style="93" customWidth="1"/>
    <col min="23" max="23" width="11" style="93" customWidth="1"/>
    <col min="24" max="16384" width="9.16666666666667" style="93"/>
  </cols>
  <sheetData>
    <row r="1" s="46" customFormat="1" ht="23.1" customHeight="1" spans="1:23">
      <c r="A1" s="94"/>
      <c r="B1" s="94"/>
      <c r="C1" s="94"/>
      <c r="D1" s="94"/>
      <c r="E1" s="94"/>
      <c r="F1" s="94"/>
      <c r="G1" s="94"/>
      <c r="H1" s="94"/>
      <c r="I1" s="94"/>
      <c r="J1" s="94"/>
      <c r="L1" s="94"/>
      <c r="M1" s="94"/>
      <c r="N1" s="94"/>
      <c r="O1" s="94"/>
      <c r="P1" s="94"/>
      <c r="Q1" s="94"/>
      <c r="R1" s="94"/>
      <c r="S1" s="94"/>
      <c r="T1" s="78" t="s">
        <v>187</v>
      </c>
      <c r="U1" s="78"/>
      <c r="V1" s="78"/>
      <c r="W1" s="78"/>
    </row>
    <row r="2" s="46" customFormat="1" ht="23.1" customHeight="1" spans="1:23">
      <c r="A2" s="31" t="s">
        <v>188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46" customFormat="1" ht="44.25" customHeight="1" spans="4:23">
      <c r="D3" s="62"/>
      <c r="E3" s="62"/>
      <c r="F3" s="62"/>
      <c r="G3" s="62"/>
      <c r="H3" s="62"/>
      <c r="I3" s="62"/>
      <c r="J3" s="62"/>
      <c r="L3" s="99"/>
      <c r="M3" s="99"/>
      <c r="N3" s="30"/>
      <c r="O3" s="62"/>
      <c r="P3" s="100"/>
      <c r="Q3" s="62"/>
      <c r="R3" s="62"/>
      <c r="S3" s="99"/>
      <c r="U3" s="102"/>
      <c r="V3" s="102"/>
      <c r="W3" s="102" t="s">
        <v>189</v>
      </c>
    </row>
    <row r="4" s="46" customFormat="1" ht="23.1" customHeight="1" spans="1:23">
      <c r="A4" s="37" t="s">
        <v>120</v>
      </c>
      <c r="B4" s="37" t="s">
        <v>100</v>
      </c>
      <c r="C4" s="66" t="s">
        <v>121</v>
      </c>
      <c r="D4" s="34" t="s">
        <v>122</v>
      </c>
      <c r="E4" s="66" t="s">
        <v>190</v>
      </c>
      <c r="F4" s="66"/>
      <c r="G4" s="66"/>
      <c r="H4" s="66"/>
      <c r="I4" s="66"/>
      <c r="J4" s="66"/>
      <c r="K4" s="66" t="s">
        <v>191</v>
      </c>
      <c r="L4" s="66"/>
      <c r="M4" s="66"/>
      <c r="N4" s="66"/>
      <c r="O4" s="66"/>
      <c r="P4" s="66"/>
      <c r="Q4" s="66"/>
      <c r="R4" s="103"/>
      <c r="S4" s="103" t="s">
        <v>192</v>
      </c>
      <c r="T4" s="66" t="s">
        <v>193</v>
      </c>
      <c r="U4" s="66"/>
      <c r="V4" s="66"/>
      <c r="W4" s="66"/>
    </row>
    <row r="5" s="46" customFormat="1" ht="19.5" customHeight="1" spans="1:23">
      <c r="A5" s="37"/>
      <c r="B5" s="37"/>
      <c r="C5" s="66"/>
      <c r="D5" s="34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103"/>
      <c r="S5" s="103"/>
      <c r="T5" s="66"/>
      <c r="U5" s="66"/>
      <c r="V5" s="66"/>
      <c r="W5" s="66"/>
    </row>
    <row r="6" s="46" customFormat="1" ht="50.25" customHeight="1" spans="1:23">
      <c r="A6" s="37"/>
      <c r="B6" s="37"/>
      <c r="C6" s="66"/>
      <c r="D6" s="37"/>
      <c r="E6" s="56" t="s">
        <v>116</v>
      </c>
      <c r="F6" s="56" t="s">
        <v>194</v>
      </c>
      <c r="G6" s="56" t="s">
        <v>195</v>
      </c>
      <c r="H6" s="56" t="s">
        <v>196</v>
      </c>
      <c r="I6" s="56" t="s">
        <v>197</v>
      </c>
      <c r="J6" s="56" t="s">
        <v>198</v>
      </c>
      <c r="K6" s="101" t="s">
        <v>116</v>
      </c>
      <c r="L6" s="101" t="s">
        <v>199</v>
      </c>
      <c r="M6" s="101" t="s">
        <v>200</v>
      </c>
      <c r="N6" s="56" t="s">
        <v>201</v>
      </c>
      <c r="O6" s="56" t="s">
        <v>202</v>
      </c>
      <c r="P6" s="56" t="s">
        <v>203</v>
      </c>
      <c r="Q6" s="56" t="s">
        <v>204</v>
      </c>
      <c r="R6" s="104" t="s">
        <v>205</v>
      </c>
      <c r="S6" s="66"/>
      <c r="T6" s="57" t="s">
        <v>116</v>
      </c>
      <c r="U6" s="57" t="s">
        <v>206</v>
      </c>
      <c r="V6" s="57" t="s">
        <v>207</v>
      </c>
      <c r="W6" s="105" t="s">
        <v>193</v>
      </c>
    </row>
    <row r="7" s="29" customFormat="1" ht="23.1" customHeight="1" spans="1:23">
      <c r="A7" s="95"/>
      <c r="B7" s="96"/>
      <c r="C7" s="95" t="s">
        <v>116</v>
      </c>
      <c r="D7" s="97">
        <v>768.326468</v>
      </c>
      <c r="E7" s="97">
        <v>512.6088</v>
      </c>
      <c r="F7" s="97">
        <v>317.4912</v>
      </c>
      <c r="G7" s="97">
        <v>195.1176</v>
      </c>
      <c r="H7" s="97">
        <f t="shared" ref="H7:J10" si="0">H8</f>
        <v>0</v>
      </c>
      <c r="I7" s="97">
        <f t="shared" si="0"/>
        <v>0</v>
      </c>
      <c r="J7" s="97">
        <f t="shared" si="0"/>
        <v>0</v>
      </c>
      <c r="K7" s="97">
        <v>194.019412</v>
      </c>
      <c r="L7" s="97">
        <v>102.52176</v>
      </c>
      <c r="M7" s="97">
        <v>41.008704</v>
      </c>
      <c r="N7" s="97">
        <v>38.44566</v>
      </c>
      <c r="O7" s="97">
        <f>O8</f>
        <v>0</v>
      </c>
      <c r="P7" s="97">
        <v>5.126088</v>
      </c>
      <c r="Q7" s="97">
        <f>Q8</f>
        <v>0</v>
      </c>
      <c r="R7" s="97">
        <v>6.9172</v>
      </c>
      <c r="S7" s="97">
        <v>61.513056</v>
      </c>
      <c r="T7" s="97">
        <v>0.1852</v>
      </c>
      <c r="U7" s="97">
        <v>0.144</v>
      </c>
      <c r="V7" s="97">
        <f>V8</f>
        <v>0</v>
      </c>
      <c r="W7" s="84">
        <v>0.0412</v>
      </c>
    </row>
    <row r="8" s="46" customFormat="1" ht="23.1" customHeight="1" spans="1:255">
      <c r="A8" s="95"/>
      <c r="B8" s="96" t="s">
        <v>124</v>
      </c>
      <c r="C8" s="95" t="s">
        <v>117</v>
      </c>
      <c r="D8" s="97">
        <v>768.326468</v>
      </c>
      <c r="E8" s="97">
        <v>512.6088</v>
      </c>
      <c r="F8" s="97">
        <v>317.4912</v>
      </c>
      <c r="G8" s="97">
        <v>195.1176</v>
      </c>
      <c r="H8" s="97">
        <f t="shared" si="0"/>
        <v>0</v>
      </c>
      <c r="I8" s="97">
        <f t="shared" si="0"/>
        <v>0</v>
      </c>
      <c r="J8" s="97">
        <f t="shared" si="0"/>
        <v>0</v>
      </c>
      <c r="K8" s="97">
        <v>194.019412</v>
      </c>
      <c r="L8" s="97">
        <v>102.52176</v>
      </c>
      <c r="M8" s="97">
        <v>41.008704</v>
      </c>
      <c r="N8" s="97">
        <v>38.44566</v>
      </c>
      <c r="O8" s="97">
        <f>O9</f>
        <v>0</v>
      </c>
      <c r="P8" s="97">
        <v>5.126088</v>
      </c>
      <c r="Q8" s="97">
        <f>Q9</f>
        <v>0</v>
      </c>
      <c r="R8" s="97">
        <v>6.9172</v>
      </c>
      <c r="S8" s="97">
        <v>61.513056</v>
      </c>
      <c r="T8" s="97">
        <v>0.1852</v>
      </c>
      <c r="U8" s="97">
        <v>0.144</v>
      </c>
      <c r="V8" s="97">
        <f>V9</f>
        <v>0</v>
      </c>
      <c r="W8" s="84">
        <v>0.0412</v>
      </c>
      <c r="X8" s="10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</row>
    <row r="9" s="46" customFormat="1" ht="23.1" customHeight="1" spans="1:255">
      <c r="A9" s="95"/>
      <c r="B9" s="96" t="s">
        <v>3</v>
      </c>
      <c r="C9" s="95" t="s">
        <v>125</v>
      </c>
      <c r="D9" s="97">
        <v>768.326468</v>
      </c>
      <c r="E9" s="97">
        <v>512.6088</v>
      </c>
      <c r="F9" s="97">
        <v>317.4912</v>
      </c>
      <c r="G9" s="97">
        <v>195.1176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v>194.019412</v>
      </c>
      <c r="L9" s="97">
        <v>102.52176</v>
      </c>
      <c r="M9" s="97">
        <v>41.008704</v>
      </c>
      <c r="N9" s="97">
        <v>38.44566</v>
      </c>
      <c r="O9" s="97">
        <f>O10</f>
        <v>0</v>
      </c>
      <c r="P9" s="97">
        <v>5.126088</v>
      </c>
      <c r="Q9" s="97">
        <f>Q10</f>
        <v>0</v>
      </c>
      <c r="R9" s="97">
        <v>6.9172</v>
      </c>
      <c r="S9" s="97">
        <v>61.513056</v>
      </c>
      <c r="T9" s="97">
        <v>0.1852</v>
      </c>
      <c r="U9" s="97">
        <v>0.144</v>
      </c>
      <c r="V9" s="97">
        <f>V10</f>
        <v>0</v>
      </c>
      <c r="W9" s="84">
        <v>0.0412</v>
      </c>
      <c r="X9" s="10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="46" customFormat="1" ht="23.1" customHeight="1" spans="1:255">
      <c r="A10" s="95">
        <v>2010301</v>
      </c>
      <c r="B10" s="96" t="s">
        <v>3</v>
      </c>
      <c r="C10" s="98" t="s">
        <v>208</v>
      </c>
      <c r="D10" s="97">
        <v>768.326468</v>
      </c>
      <c r="E10" s="97">
        <v>512.6088</v>
      </c>
      <c r="F10" s="97">
        <v>317.4912</v>
      </c>
      <c r="G10" s="97">
        <v>195.1176</v>
      </c>
      <c r="H10" s="97">
        <f t="shared" si="0"/>
        <v>0</v>
      </c>
      <c r="I10" s="97">
        <f t="shared" si="0"/>
        <v>0</v>
      </c>
      <c r="J10" s="97">
        <f t="shared" si="0"/>
        <v>0</v>
      </c>
      <c r="K10" s="97">
        <v>194.019412</v>
      </c>
      <c r="L10" s="97">
        <v>102.52176</v>
      </c>
      <c r="M10" s="97">
        <v>41.008704</v>
      </c>
      <c r="N10" s="97">
        <v>38.44566</v>
      </c>
      <c r="O10" s="97">
        <f>O11</f>
        <v>0</v>
      </c>
      <c r="P10" s="97">
        <v>5.126088</v>
      </c>
      <c r="Q10" s="97">
        <f>Q11</f>
        <v>0</v>
      </c>
      <c r="R10" s="97">
        <v>6.9172</v>
      </c>
      <c r="S10" s="97">
        <v>61.513056</v>
      </c>
      <c r="T10" s="97">
        <v>0.1852</v>
      </c>
      <c r="U10" s="97">
        <v>0.144</v>
      </c>
      <c r="V10" s="97">
        <f>V11</f>
        <v>0</v>
      </c>
      <c r="W10" s="84">
        <v>0.0412</v>
      </c>
      <c r="X10" s="10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="46" customFormat="1" ht="23.1" customHeight="1" spans="1:23">
      <c r="A11" s="72"/>
      <c r="B11" s="73"/>
      <c r="C11" s="73"/>
      <c r="D11" s="72"/>
      <c r="E11" s="72"/>
      <c r="F11" s="72"/>
      <c r="G11" s="72"/>
      <c r="H11" s="72"/>
      <c r="I11" s="72"/>
      <c r="J11" s="72"/>
      <c r="K11" s="5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="46" customFormat="1" ht="23.1" customHeight="1" spans="1:23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59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="46" customFormat="1" ht="23.1" customHeight="1" spans="1:2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59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1.10138888888889" right="1.10138888888889" top="1.10138888888889" bottom="1.10138888888889" header="0.354166666666667" footer="0.313888888888889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1" sqref="$A1:$XFD1048576"/>
    </sheetView>
  </sheetViews>
  <sheetFormatPr defaultColWidth="9.16666666666667" defaultRowHeight="11.25"/>
  <cols>
    <col min="1" max="2" width="9" customWidth="1"/>
    <col min="3" max="3" width="29" customWidth="1"/>
    <col min="4" max="4" width="11.8333333333333" customWidth="1"/>
    <col min="5" max="5" width="10.5" customWidth="1"/>
    <col min="6" max="7" width="11.3333333333333" customWidth="1"/>
    <col min="8" max="8" width="11.6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4.1666666666667" customWidth="1"/>
    <col min="15" max="16" width="9.16666666666667" customWidth="1"/>
    <col min="17" max="17" width="12.6666666666667" customWidth="1"/>
    <col min="18" max="18" width="11.5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1"/>
      <c r="B1" s="61"/>
      <c r="C1" s="61"/>
      <c r="D1" s="61"/>
      <c r="E1" s="61"/>
      <c r="F1" s="61"/>
      <c r="G1" s="61" t="s">
        <v>209</v>
      </c>
      <c r="H1" s="61"/>
      <c r="I1" s="61"/>
      <c r="J1" s="61"/>
      <c r="K1" s="61"/>
      <c r="L1" s="61"/>
      <c r="M1" s="61"/>
      <c r="N1" s="61"/>
      <c r="O1" s="61"/>
      <c r="P1" s="61"/>
      <c r="R1" s="75"/>
      <c r="S1" s="75"/>
      <c r="T1" s="75"/>
      <c r="U1" s="89" t="s">
        <v>210</v>
      </c>
      <c r="V1" s="89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</row>
    <row r="2" ht="23.1" customHeight="1" spans="1:244">
      <c r="A2" s="31" t="s">
        <v>188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ht="23.1" customHeight="1" spans="1:244">
      <c r="A3" s="62"/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R3" s="75"/>
      <c r="S3" s="75"/>
      <c r="T3" s="75"/>
      <c r="U3" s="90" t="s">
        <v>99</v>
      </c>
      <c r="V3" s="90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ht="23.1" customHeight="1" spans="1:244">
      <c r="A4" s="37" t="s">
        <v>120</v>
      </c>
      <c r="B4" s="65" t="s">
        <v>100</v>
      </c>
      <c r="C4" s="81" t="s">
        <v>121</v>
      </c>
      <c r="D4" s="65" t="s">
        <v>122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0" t="s">
        <v>216</v>
      </c>
      <c r="K4" s="80" t="s">
        <v>217</v>
      </c>
      <c r="L4" s="80" t="s">
        <v>218</v>
      </c>
      <c r="M4" s="80" t="s">
        <v>219</v>
      </c>
      <c r="N4" s="80" t="s">
        <v>220</v>
      </c>
      <c r="O4" s="80" t="s">
        <v>221</v>
      </c>
      <c r="P4" s="86" t="s">
        <v>222</v>
      </c>
      <c r="Q4" s="80" t="s">
        <v>223</v>
      </c>
      <c r="R4" s="37" t="s">
        <v>224</v>
      </c>
      <c r="S4" s="33" t="s">
        <v>225</v>
      </c>
      <c r="T4" s="37" t="s">
        <v>226</v>
      </c>
      <c r="U4" s="37" t="s">
        <v>227</v>
      </c>
      <c r="V4" s="37" t="s">
        <v>228</v>
      </c>
      <c r="W4" s="77"/>
      <c r="X4" s="77"/>
      <c r="Y4" s="77"/>
      <c r="Z4" s="77"/>
      <c r="AA4" s="77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</row>
    <row r="5" ht="19.5" customHeight="1" spans="1:244">
      <c r="A5" s="37"/>
      <c r="B5" s="65"/>
      <c r="C5" s="81"/>
      <c r="D5" s="65"/>
      <c r="E5" s="68"/>
      <c r="F5" s="68"/>
      <c r="G5" s="68"/>
      <c r="H5" s="68"/>
      <c r="I5" s="68"/>
      <c r="J5" s="80"/>
      <c r="K5" s="80"/>
      <c r="L5" s="80"/>
      <c r="M5" s="80"/>
      <c r="N5" s="80"/>
      <c r="O5" s="80"/>
      <c r="P5" s="87"/>
      <c r="Q5" s="80"/>
      <c r="R5" s="37"/>
      <c r="S5" s="33"/>
      <c r="T5" s="37"/>
      <c r="U5" s="37"/>
      <c r="V5" s="37"/>
      <c r="W5" s="77"/>
      <c r="X5" s="77"/>
      <c r="Y5" s="77"/>
      <c r="Z5" s="77"/>
      <c r="AA5" s="77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</row>
    <row r="6" ht="39.75" customHeight="1" spans="1:244">
      <c r="A6" s="37"/>
      <c r="B6" s="65"/>
      <c r="C6" s="81"/>
      <c r="D6" s="65"/>
      <c r="E6" s="68"/>
      <c r="F6" s="68"/>
      <c r="G6" s="68"/>
      <c r="H6" s="68"/>
      <c r="I6" s="68"/>
      <c r="J6" s="80"/>
      <c r="K6" s="80"/>
      <c r="L6" s="80"/>
      <c r="M6" s="80"/>
      <c r="N6" s="80"/>
      <c r="O6" s="80"/>
      <c r="P6" s="88"/>
      <c r="Q6" s="80"/>
      <c r="R6" s="37"/>
      <c r="S6" s="33"/>
      <c r="T6" s="37"/>
      <c r="U6" s="37"/>
      <c r="V6" s="37"/>
      <c r="W6" s="77"/>
      <c r="X6" s="77"/>
      <c r="Y6" s="77"/>
      <c r="Z6" s="77"/>
      <c r="AA6" s="77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</row>
    <row r="7" s="29" customFormat="1" ht="25.5" customHeight="1" spans="1:22">
      <c r="A7" s="82"/>
      <c r="B7" s="83"/>
      <c r="C7" s="82" t="s">
        <v>116</v>
      </c>
      <c r="D7" s="84">
        <v>347.9047</v>
      </c>
      <c r="E7" s="84">
        <v>27.39</v>
      </c>
      <c r="F7" s="84">
        <v>4.98</v>
      </c>
      <c r="G7" s="84">
        <v>2.49</v>
      </c>
      <c r="H7" s="84">
        <v>6.64</v>
      </c>
      <c r="I7" s="84">
        <v>8.3</v>
      </c>
      <c r="J7" s="84">
        <f>J8</f>
        <v>0</v>
      </c>
      <c r="K7" s="84">
        <v>58.1</v>
      </c>
      <c r="L7" s="84">
        <v>8.3</v>
      </c>
      <c r="M7" s="84">
        <f>M8</f>
        <v>0</v>
      </c>
      <c r="N7" s="84">
        <v>41.5</v>
      </c>
      <c r="O7" s="84">
        <f t="shared" ref="O7:P10" si="0">O8</f>
        <v>0</v>
      </c>
      <c r="P7" s="84">
        <f t="shared" si="0"/>
        <v>0</v>
      </c>
      <c r="Q7" s="84">
        <v>49.8</v>
      </c>
      <c r="R7" s="84">
        <v>3.0087</v>
      </c>
      <c r="S7" s="84">
        <f t="shared" ref="S7:T10" si="1">S8</f>
        <v>0</v>
      </c>
      <c r="T7" s="84">
        <f t="shared" si="1"/>
        <v>0</v>
      </c>
      <c r="U7" s="91">
        <v>54.396</v>
      </c>
      <c r="V7" s="84">
        <v>83</v>
      </c>
    </row>
    <row r="8" ht="25.5" customHeight="1" spans="1:244">
      <c r="A8" s="82"/>
      <c r="B8" s="83" t="s">
        <v>124</v>
      </c>
      <c r="C8" s="82" t="s">
        <v>117</v>
      </c>
      <c r="D8" s="84">
        <v>347.9047</v>
      </c>
      <c r="E8" s="84">
        <v>27.39</v>
      </c>
      <c r="F8" s="84">
        <v>4.98</v>
      </c>
      <c r="G8" s="84">
        <v>2.49</v>
      </c>
      <c r="H8" s="84">
        <v>6.64</v>
      </c>
      <c r="I8" s="84">
        <v>8.3</v>
      </c>
      <c r="J8" s="84">
        <f>J9</f>
        <v>0</v>
      </c>
      <c r="K8" s="84">
        <v>58.1</v>
      </c>
      <c r="L8" s="84">
        <v>8.3</v>
      </c>
      <c r="M8" s="84">
        <f>M9</f>
        <v>0</v>
      </c>
      <c r="N8" s="84">
        <v>41.5</v>
      </c>
      <c r="O8" s="84">
        <f t="shared" si="0"/>
        <v>0</v>
      </c>
      <c r="P8" s="84">
        <f t="shared" si="0"/>
        <v>0</v>
      </c>
      <c r="Q8" s="84">
        <v>49.8</v>
      </c>
      <c r="R8" s="84">
        <v>3.0087</v>
      </c>
      <c r="S8" s="84">
        <f t="shared" si="1"/>
        <v>0</v>
      </c>
      <c r="T8" s="84">
        <f t="shared" si="1"/>
        <v>0</v>
      </c>
      <c r="U8" s="91">
        <v>54.396</v>
      </c>
      <c r="V8" s="84">
        <v>83</v>
      </c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</row>
    <row r="9" ht="25.5" customHeight="1" spans="1:244">
      <c r="A9" s="82"/>
      <c r="B9" s="83" t="s">
        <v>3</v>
      </c>
      <c r="C9" s="82" t="s">
        <v>125</v>
      </c>
      <c r="D9" s="84">
        <v>347.9047</v>
      </c>
      <c r="E9" s="84">
        <v>27.39</v>
      </c>
      <c r="F9" s="84">
        <v>4.98</v>
      </c>
      <c r="G9" s="84">
        <v>2.49</v>
      </c>
      <c r="H9" s="84">
        <v>6.64</v>
      </c>
      <c r="I9" s="84">
        <v>8.3</v>
      </c>
      <c r="J9" s="84">
        <f>J10</f>
        <v>0</v>
      </c>
      <c r="K9" s="84">
        <v>58.1</v>
      </c>
      <c r="L9" s="84">
        <v>8.3</v>
      </c>
      <c r="M9" s="84">
        <f>M10</f>
        <v>0</v>
      </c>
      <c r="N9" s="84">
        <v>41.5</v>
      </c>
      <c r="O9" s="84">
        <f t="shared" si="0"/>
        <v>0</v>
      </c>
      <c r="P9" s="84">
        <f t="shared" si="0"/>
        <v>0</v>
      </c>
      <c r="Q9" s="84">
        <v>49.8</v>
      </c>
      <c r="R9" s="84">
        <v>3.0087</v>
      </c>
      <c r="S9" s="84">
        <f t="shared" si="1"/>
        <v>0</v>
      </c>
      <c r="T9" s="84">
        <f t="shared" si="1"/>
        <v>0</v>
      </c>
      <c r="U9" s="91">
        <v>54.396</v>
      </c>
      <c r="V9" s="84">
        <v>83</v>
      </c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</row>
    <row r="10" ht="25.5" customHeight="1" spans="1:244">
      <c r="A10" s="82">
        <v>2010301</v>
      </c>
      <c r="B10" s="83" t="s">
        <v>3</v>
      </c>
      <c r="C10" s="85" t="s">
        <v>186</v>
      </c>
      <c r="D10" s="84">
        <v>347.9047</v>
      </c>
      <c r="E10" s="84">
        <v>27.39</v>
      </c>
      <c r="F10" s="84">
        <v>4.98</v>
      </c>
      <c r="G10" s="84">
        <v>2.49</v>
      </c>
      <c r="H10" s="84">
        <v>6.64</v>
      </c>
      <c r="I10" s="84">
        <v>8.3</v>
      </c>
      <c r="J10" s="84">
        <f>J11</f>
        <v>0</v>
      </c>
      <c r="K10" s="84">
        <v>58.1</v>
      </c>
      <c r="L10" s="84">
        <v>8.3</v>
      </c>
      <c r="M10" s="84">
        <f>M11</f>
        <v>0</v>
      </c>
      <c r="N10" s="84">
        <v>41.5</v>
      </c>
      <c r="O10" s="84">
        <f t="shared" si="0"/>
        <v>0</v>
      </c>
      <c r="P10" s="84">
        <f t="shared" si="0"/>
        <v>0</v>
      </c>
      <c r="Q10" s="84">
        <v>49.8</v>
      </c>
      <c r="R10" s="84">
        <v>3.0087</v>
      </c>
      <c r="S10" s="84">
        <f t="shared" si="1"/>
        <v>0</v>
      </c>
      <c r="T10" s="84">
        <f t="shared" si="1"/>
        <v>0</v>
      </c>
      <c r="U10" s="91">
        <v>54.396</v>
      </c>
      <c r="V10" s="84">
        <v>83</v>
      </c>
      <c r="W10" s="92">
        <f>SUM(E10:V10)</f>
        <v>347.9047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</row>
    <row r="11" ht="23.1" customHeight="1" spans="1:244">
      <c r="A11" s="72"/>
      <c r="B11" s="73"/>
      <c r="C11" s="7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4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</row>
    <row r="12" ht="23.1" customHeight="1" spans="1:244">
      <c r="A12" s="74"/>
      <c r="B12" s="74"/>
      <c r="C12" s="72"/>
      <c r="D12" s="72"/>
      <c r="E12" s="74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4"/>
      <c r="S12" s="74"/>
      <c r="T12" s="74"/>
      <c r="U12" s="74"/>
      <c r="V12" s="74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</row>
    <row r="13" ht="23.1" customHeight="1" spans="1:244">
      <c r="A13" s="74"/>
      <c r="B13" s="74"/>
      <c r="C13" s="74"/>
      <c r="D13" s="74"/>
      <c r="E13" s="74"/>
      <c r="F13" s="72"/>
      <c r="G13" s="74"/>
      <c r="H13" s="74"/>
      <c r="I13" s="74"/>
      <c r="J13" s="74"/>
      <c r="K13" s="74"/>
      <c r="L13" s="72"/>
      <c r="M13" s="72"/>
      <c r="N13" s="72"/>
      <c r="O13" s="72"/>
      <c r="P13" s="72"/>
      <c r="Q13" s="72"/>
      <c r="R13" s="74"/>
      <c r="S13" s="74"/>
      <c r="T13" s="74"/>
      <c r="U13" s="74"/>
      <c r="V13" s="74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</row>
    <row r="14" ht="23.1" customHeight="1" spans="1:244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76"/>
      <c r="N14" s="76"/>
      <c r="O14" s="76"/>
      <c r="P14" s="76"/>
      <c r="Q14" s="76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</row>
    <row r="15" ht="23.1" customHeight="1" spans="1:244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76"/>
      <c r="N15" s="76"/>
      <c r="O15" s="76"/>
      <c r="P15" s="76"/>
      <c r="Q15" s="76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</row>
    <row r="16" ht="23.1" customHeight="1" spans="1:244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8888888888889" right="0.388888888888889" top="0.46875" bottom="0.46875" header="0.349305555555556" footer="0.309027777777778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A1" sqref="$A1:$XFD1048576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1"/>
      <c r="B1" s="61"/>
      <c r="C1" s="61"/>
      <c r="D1" s="61"/>
      <c r="E1" s="61"/>
      <c r="F1" s="61"/>
      <c r="G1" s="61"/>
      <c r="H1" s="61"/>
      <c r="I1" s="61"/>
      <c r="J1" s="61"/>
      <c r="K1" s="77"/>
      <c r="L1" s="61"/>
      <c r="M1" s="61"/>
      <c r="N1" s="61"/>
      <c r="O1" s="78" t="s">
        <v>229</v>
      </c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</row>
    <row r="2" ht="23.1" customHeight="1" spans="1:247">
      <c r="A2" s="31" t="s">
        <v>188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</row>
    <row r="3" ht="42" customHeight="1" spans="1:247">
      <c r="A3" s="62"/>
      <c r="B3" s="62"/>
      <c r="C3" s="62"/>
      <c r="D3" s="63"/>
      <c r="E3" s="64"/>
      <c r="F3" s="30"/>
      <c r="G3" s="63"/>
      <c r="H3" s="30"/>
      <c r="I3" s="63"/>
      <c r="J3" s="63"/>
      <c r="K3" s="77"/>
      <c r="L3" s="63"/>
      <c r="M3" s="63"/>
      <c r="N3" s="63"/>
      <c r="O3" s="79" t="s">
        <v>99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</row>
    <row r="4" ht="23.1" customHeight="1" spans="1:247">
      <c r="A4" s="65" t="s">
        <v>120</v>
      </c>
      <c r="B4" s="65" t="s">
        <v>100</v>
      </c>
      <c r="C4" s="66" t="s">
        <v>121</v>
      </c>
      <c r="D4" s="67" t="s">
        <v>122</v>
      </c>
      <c r="E4" s="68" t="s">
        <v>230</v>
      </c>
      <c r="F4" s="68" t="s">
        <v>231</v>
      </c>
      <c r="G4" s="68" t="s">
        <v>232</v>
      </c>
      <c r="H4" s="68" t="s">
        <v>233</v>
      </c>
      <c r="I4" s="68" t="s">
        <v>234</v>
      </c>
      <c r="J4" s="68" t="s">
        <v>235</v>
      </c>
      <c r="K4" s="80" t="s">
        <v>236</v>
      </c>
      <c r="L4" s="80" t="s">
        <v>237</v>
      </c>
      <c r="M4" s="80" t="s">
        <v>238</v>
      </c>
      <c r="N4" s="80" t="s">
        <v>239</v>
      </c>
      <c r="O4" s="80" t="s">
        <v>240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</row>
    <row r="5" ht="19.5" customHeight="1" spans="1:247">
      <c r="A5" s="65"/>
      <c r="B5" s="65"/>
      <c r="C5" s="66"/>
      <c r="D5" s="67"/>
      <c r="E5" s="68"/>
      <c r="F5" s="68"/>
      <c r="G5" s="68"/>
      <c r="H5" s="68"/>
      <c r="I5" s="68"/>
      <c r="J5" s="68"/>
      <c r="K5" s="80"/>
      <c r="L5" s="80"/>
      <c r="M5" s="80"/>
      <c r="N5" s="80"/>
      <c r="O5" s="80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</row>
    <row r="6" ht="39.75" customHeight="1" spans="1:247">
      <c r="A6" s="65"/>
      <c r="B6" s="65"/>
      <c r="C6" s="66"/>
      <c r="D6" s="67"/>
      <c r="E6" s="68"/>
      <c r="F6" s="68"/>
      <c r="G6" s="68"/>
      <c r="H6" s="68"/>
      <c r="I6" s="68"/>
      <c r="J6" s="68"/>
      <c r="K6" s="80"/>
      <c r="L6" s="80"/>
      <c r="M6" s="80"/>
      <c r="N6" s="80"/>
      <c r="O6" s="80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</row>
    <row r="7" s="29" customFormat="1" ht="23.1" customHeight="1" spans="1:247">
      <c r="A7" s="69"/>
      <c r="B7" s="70"/>
      <c r="C7" s="69" t="s">
        <v>116</v>
      </c>
      <c r="D7" s="71">
        <v>0.51</v>
      </c>
      <c r="E7" s="71">
        <f t="shared" ref="E7:H10" si="0">E8</f>
        <v>0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v>0.51</v>
      </c>
      <c r="J7" s="71">
        <f t="shared" ref="J7:O10" si="1">J8</f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</row>
    <row r="8" ht="23.1" customHeight="1" spans="1:15">
      <c r="A8" s="69"/>
      <c r="B8" s="70" t="s">
        <v>124</v>
      </c>
      <c r="C8" s="69" t="s">
        <v>117</v>
      </c>
      <c r="D8" s="71">
        <v>0.51</v>
      </c>
      <c r="E8" s="71">
        <f t="shared" si="0"/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v>0.51</v>
      </c>
      <c r="J8" s="71">
        <f t="shared" si="1"/>
        <v>0</v>
      </c>
      <c r="K8" s="71">
        <f t="shared" si="1"/>
        <v>0</v>
      </c>
      <c r="L8" s="71">
        <f t="shared" si="1"/>
        <v>0</v>
      </c>
      <c r="M8" s="71">
        <f t="shared" si="1"/>
        <v>0</v>
      </c>
      <c r="N8" s="71">
        <f t="shared" si="1"/>
        <v>0</v>
      </c>
      <c r="O8" s="71">
        <f t="shared" si="1"/>
        <v>0</v>
      </c>
    </row>
    <row r="9" ht="23.1" customHeight="1" spans="1:247">
      <c r="A9" s="69"/>
      <c r="B9" s="70" t="s">
        <v>3</v>
      </c>
      <c r="C9" s="69" t="s">
        <v>125</v>
      </c>
      <c r="D9" s="71">
        <v>0.51</v>
      </c>
      <c r="E9" s="71">
        <f t="shared" si="0"/>
        <v>0</v>
      </c>
      <c r="F9" s="71">
        <f t="shared" si="0"/>
        <v>0</v>
      </c>
      <c r="G9" s="71">
        <f t="shared" si="0"/>
        <v>0</v>
      </c>
      <c r="H9" s="71">
        <f t="shared" si="0"/>
        <v>0</v>
      </c>
      <c r="I9" s="71">
        <v>0.51</v>
      </c>
      <c r="J9" s="71">
        <f t="shared" si="1"/>
        <v>0</v>
      </c>
      <c r="K9" s="71">
        <f t="shared" si="1"/>
        <v>0</v>
      </c>
      <c r="L9" s="71">
        <f t="shared" si="1"/>
        <v>0</v>
      </c>
      <c r="M9" s="71">
        <f t="shared" si="1"/>
        <v>0</v>
      </c>
      <c r="N9" s="71">
        <f t="shared" si="1"/>
        <v>0</v>
      </c>
      <c r="O9" s="71">
        <f t="shared" si="1"/>
        <v>0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</row>
    <row r="10" ht="23.1" customHeight="1" spans="1:247">
      <c r="A10" s="69">
        <v>2010301</v>
      </c>
      <c r="B10" s="70" t="s">
        <v>3</v>
      </c>
      <c r="C10" s="69" t="s">
        <v>186</v>
      </c>
      <c r="D10" s="71">
        <v>0.51</v>
      </c>
      <c r="E10" s="71">
        <f t="shared" si="0"/>
        <v>0</v>
      </c>
      <c r="F10" s="71">
        <f t="shared" si="0"/>
        <v>0</v>
      </c>
      <c r="G10" s="71">
        <f t="shared" si="0"/>
        <v>0</v>
      </c>
      <c r="H10" s="71">
        <f t="shared" si="0"/>
        <v>0</v>
      </c>
      <c r="I10" s="71">
        <v>0.51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</row>
    <row r="11" ht="23.1" customHeight="1" spans="1:247">
      <c r="A11" s="72"/>
      <c r="B11" s="73"/>
      <c r="C11" s="73"/>
      <c r="D11" s="72"/>
      <c r="E11" s="72"/>
      <c r="F11" s="72"/>
      <c r="G11" s="72"/>
      <c r="H11" s="72"/>
      <c r="I11" s="72"/>
      <c r="J11" s="72"/>
      <c r="K11" s="59"/>
      <c r="L11" s="72"/>
      <c r="M11" s="72"/>
      <c r="N11" s="72"/>
      <c r="O11" s="72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</row>
    <row r="12" ht="23.1" customHeight="1" spans="1:247">
      <c r="A12" s="72"/>
      <c r="B12" s="72"/>
      <c r="C12" s="72"/>
      <c r="D12" s="72"/>
      <c r="E12" s="72"/>
      <c r="F12" s="72"/>
      <c r="G12" s="72"/>
      <c r="H12" s="72"/>
      <c r="I12" s="43"/>
      <c r="J12" s="72"/>
      <c r="K12" s="59"/>
      <c r="L12" s="72"/>
      <c r="M12" s="72"/>
      <c r="N12" s="72"/>
      <c r="O12" s="72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</row>
    <row r="13" ht="23.1" customHeight="1" spans="1:247">
      <c r="A13" s="74"/>
      <c r="B13" s="74"/>
      <c r="C13" s="74"/>
      <c r="D13" s="74"/>
      <c r="E13" s="72"/>
      <c r="F13" s="72"/>
      <c r="G13" s="74"/>
      <c r="H13" s="74"/>
      <c r="I13" s="74"/>
      <c r="J13" s="74"/>
      <c r="K13" s="59"/>
      <c r="L13" s="72"/>
      <c r="M13" s="72"/>
      <c r="N13" s="72"/>
      <c r="O13" s="72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</row>
    <row r="14" ht="23.1" customHeight="1" spans="1:247">
      <c r="A14" s="75"/>
      <c r="B14" s="75"/>
      <c r="C14" s="75"/>
      <c r="D14" s="75"/>
      <c r="E14" s="75"/>
      <c r="F14" s="76"/>
      <c r="G14" s="76"/>
      <c r="H14" s="76"/>
      <c r="I14" s="75"/>
      <c r="J14" s="75"/>
      <c r="K14" s="77"/>
      <c r="L14" s="75"/>
      <c r="M14" s="75"/>
      <c r="N14" s="76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</row>
    <row r="15" ht="23.1" customHeight="1" spans="1:2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7"/>
      <c r="L15" s="75"/>
      <c r="M15" s="75"/>
      <c r="N15" s="76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</row>
    <row r="16" ht="23.1" customHeight="1" spans="1:2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7"/>
      <c r="L16" s="75"/>
      <c r="M16" s="75"/>
      <c r="N16" s="76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</row>
    <row r="17" ht="23.1" customHeight="1" spans="1:2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8888888888889" right="0.388888888888889" top="0.46875" bottom="0.46875" header="0.349305555555556" footer="0.309027777777778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表1-部门收支总表</vt:lpstr>
      <vt:lpstr>表2-收入预算总表</vt:lpstr>
      <vt:lpstr>表3-支出预算汇总表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表8-政府性基金拨款支出情况表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叶子欢</cp:lastModifiedBy>
  <dcterms:created xsi:type="dcterms:W3CDTF">2017-09-19T01:54:00Z</dcterms:created>
  <cp:lastPrinted>2019-03-21T05:51:00Z</cp:lastPrinted>
  <dcterms:modified xsi:type="dcterms:W3CDTF">2022-02-28T03:15:26Z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2052-11.1.0.11294</vt:lpwstr>
  </property>
  <property fmtid="{D5CDD505-2E9C-101B-9397-08002B2CF9AE}" pid="4" name="ICV">
    <vt:lpwstr>42B9952AD06140BB8887722B97B8C4AD</vt:lpwstr>
  </property>
</Properties>
</file>