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939" firstSheet="25" activeTab="28"/>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单位整体支出预算绩效目标申报表" sheetId="63" r:id="rId27"/>
    <sheet name="河湖划界绩效" sheetId="64" r:id="rId28"/>
    <sheet name="八景水源地保护补贴绩效" sheetId="65" r:id="rId29"/>
    <sheet name="堤垸排渍电费绩效" sheetId="66" r:id="rId30"/>
  </sheets>
  <definedNames>
    <definedName name="_xlnm.Print_Area" localSheetId="3">财政拨款收支总表!$A$1:$F$33</definedName>
    <definedName name="_xlnm.Print_Area" localSheetId="1">单位收入总体情况表!$A$1:$N$14</definedName>
    <definedName name="_xlnm.Print_Area" localSheetId="0">单位预算收支总表!$A$1:$H$36</definedName>
    <definedName name="_xlnm.Print_Area" localSheetId="2">单位支出总体情况表!$A$1:$O$12</definedName>
    <definedName name="_xlnm.Print_Area" localSheetId="16">'单位支出总体情况表(政府预算)'!$A$1:$S$18</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项目支出预算总表!$A$1:$Q$7</definedName>
    <definedName name="_xlnm.Print_Area" localSheetId="22">'一般公共预算拨款--经费拨款预算表(按部门预算经济分类)'!$A$1:$W$16</definedName>
    <definedName name="_xlnm.Print_Area" localSheetId="23">'一般公共预算拨款--经费拨款预算表(按政府预算经济分类)'!$A$1:$P$16</definedName>
    <definedName name="_xlnm.Print_Area" localSheetId="5">一般公共预算基本支出情况表!#REF!</definedName>
    <definedName name="_xlnm.Print_Area" localSheetId="8">一般公共预算基本支出情况表—对个人和家庭的补助!$A$1:$O$11</definedName>
    <definedName name="_xlnm.Print_Area" localSheetId="6">一般公共预算基本支出情况表—工资福利支出!$A$1:$W$23</definedName>
    <definedName name="_xlnm.Print_Area" localSheetId="7">一般公共预算基本支出情况表—商品和服务支出!$A$1:$V$15</definedName>
    <definedName name="_xlnm.Print_Area" localSheetId="4">一般公共预算支出情况表!$A$1:$V$12</definedName>
    <definedName name="_xlnm.Print_Area" localSheetId="19">'一般公共预算支出情况表—对个人和家庭的补助(政府预算)'!$A$1:$I$10</definedName>
    <definedName name="_xlnm.Print_Area" localSheetId="17">'一般公共预算支出情况表—工资福利支出(政府预算)'!$A$1:$L$15</definedName>
    <definedName name="_xlnm.Print_Area" localSheetId="18">'一般公共预算支出情况表—商品和服务支出(政府预算)'!$A$1:$Q$8</definedName>
    <definedName name="_xlnm.Print_Area" localSheetId="14">政府采购预算表!$A$1:$S$21</definedName>
    <definedName name="_xlnm.Print_Area" localSheetId="10">政府性基金拨款支出预算表!$A$1:$U$6</definedName>
    <definedName name="_xlnm.Print_Area" localSheetId="20">'政府性基金拨款支出预算表(政府预算)'!$A$1:$P$6</definedName>
    <definedName name="_xlnm.Print_Titles" localSheetId="3">财政拨款收支总表!$1:$4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一般公共预算基本支出情况表!#REF!</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<sst xmlns="http://schemas.openxmlformats.org/spreadsheetml/2006/main" count="1348" uniqueCount="536">
  <si>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</si>
  <si>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</si>
  <si>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</si>
  <si>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</si>
  <si>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</si>
  <si>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</si>
  <si>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</si>
  <si>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</si>
  <si>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</si>
  <si>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</si>
  <si>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</si>
  <si>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</si>
  <si>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</si>
  <si>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</si>
  <si>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</si>
  <si>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</si>
  <si>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</si>
  <si>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</si>
  <si>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</si>
  <si>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</si>
  <si>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</si>
  <si>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</si>
  <si>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</si>
  <si>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</si>
  <si>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</si>
  <si>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</si>
  <si>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</si>
  <si>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</si>
  <si>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</si>
  <si>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</si>
  <si>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</si>
  <si>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</si>
  <si>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</si>
  <si>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</si>
  <si>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</si>
  <si>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</si>
  <si>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</si>
  <si>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</si>
  <si>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</si>
  <si>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</si>
  <si>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</si>
  <si>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</si>
  <si>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</si>
  <si>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</si>
  <si>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</si>
  <si>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</si>
  <si>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</si>
  <si>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</si>
  <si>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</si>
  <si>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</si>
  <si>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</si>
  <si>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</si>
  <si>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</si>
  <si>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</si>
  <si>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</si>
  <si>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</si>
  <si>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</si>
  <si>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</si>
  <si>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</si>
  <si>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</si>
  <si>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</si>
  <si>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</si>
  <si>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</si>
  <si>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</si>
  <si>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</si>
  <si>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</si>
  <si>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</si>
  <si>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</si>
  <si>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</si>
  <si>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</si>
  <si>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</si>
  <si>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</si>
  <si>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</si>
  <si>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</si>
  <si>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</si>
  <si>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</si>
  <si>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</si>
  <si>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</si>
  <si>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</si>
  <si>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</si>
  <si>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</si>
  <si>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</si>
  <si>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</si>
  <si>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</si>
  <si>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</si>
  <si>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</si>
  <si>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</si>
  <si>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</si>
  <si>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</si>
  <si>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</si>
  <si>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</si>
  <si>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</si>
  <si>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</si>
  <si>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</si>
  <si>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</si>
  <si>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</si>
  <si>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</si>
  <si>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</si>
  <si>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</si>
  <si>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</si>
  <si>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</si>
  <si>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</si>
  <si>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</si>
  <si>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</si>
  <si>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</si>
  <si>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</si>
  <si>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</si>
  <si>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</si>
  <si>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 xml:space="preserve">  303001</t>
  </si>
  <si>
    <t xml:space="preserve">  汨罗市水利局本级</t>
  </si>
  <si>
    <t>预算03表</t>
  </si>
  <si>
    <t>单位支出总体情况表</t>
  </si>
  <si>
    <t>功能科目</t>
  </si>
  <si>
    <t>单位名称(功能科目)</t>
  </si>
  <si>
    <t>总  计</t>
  </si>
  <si>
    <t>公共财政拨款合计</t>
  </si>
  <si>
    <t xml:space="preserve">    303001</t>
  </si>
  <si>
    <t xml:space="preserve">    行政运行（水利）</t>
  </si>
  <si>
    <t>303001</t>
  </si>
  <si>
    <t>一般行政事务支出</t>
  </si>
  <si>
    <t>财政拨款收支总表</t>
  </si>
  <si>
    <t>预算04表</t>
  </si>
  <si>
    <t xml:space="preserve">汨罗市水利局本级 </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</si>
  <si>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</si>
  <si>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</si>
  <si>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</si>
  <si>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</si>
  <si>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</si>
  <si>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</si>
  <si>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</si>
  <si>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</si>
  <si>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</si>
  <si>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</si>
  <si>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</si>
  <si>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</si>
  <si>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</si>
  <si>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</si>
  <si>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</si>
  <si>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</si>
  <si>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</si>
  <si>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</si>
  <si>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</si>
  <si>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</si>
  <si>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</si>
  <si>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</si>
  <si>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</si>
  <si>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</si>
  <si>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</si>
  <si>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</si>
  <si>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</si>
  <si>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</si>
  <si>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</si>
  <si>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</si>
  <si>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</si>
  <si>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</si>
  <si>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</si>
  <si>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</si>
  <si>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</si>
  <si>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</si>
  <si>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</si>
  <si>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</si>
  <si>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</si>
  <si>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</si>
  <si>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</si>
  <si>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</si>
  <si>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r>
      <rPr>
        <sz val="10"/>
        <rFont val="宋体"/>
        <charset val="134"/>
      </rPr>
      <t>预算0</t>
    </r>
    <r>
      <rPr>
        <sz val="10"/>
        <rFont val="宋体"/>
        <charset val="134"/>
      </rPr>
      <t>7</t>
    </r>
    <r>
      <rPr>
        <sz val="10"/>
        <rFont val="宋体"/>
        <charset val="134"/>
      </rPr>
      <t>表</t>
    </r>
  </si>
  <si>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</si>
  <si>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</si>
  <si>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</si>
  <si>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</si>
  <si>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</si>
  <si>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</si>
  <si>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</si>
  <si>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</si>
  <si>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</si>
  <si>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</si>
  <si>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</si>
  <si>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</si>
  <si>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</si>
  <si>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</si>
  <si>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</si>
  <si>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</si>
  <si>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</si>
  <si>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</si>
  <si>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</si>
  <si>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</si>
  <si>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</si>
  <si>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r>
      <rPr>
        <sz val="10"/>
        <rFont val="宋体"/>
        <charset val="134"/>
      </rPr>
      <t>预算0</t>
    </r>
    <r>
      <rPr>
        <sz val="10"/>
        <rFont val="宋体"/>
        <charset val="134"/>
      </rPr>
      <t>8</t>
    </r>
    <r>
      <rPr>
        <sz val="10"/>
        <rFont val="宋体"/>
        <charset val="134"/>
      </rPr>
      <t>表</t>
    </r>
  </si>
  <si>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</si>
  <si>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</si>
  <si>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</si>
  <si>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</si>
  <si>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</si>
  <si>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</si>
  <si>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</si>
  <si>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</si>
  <si>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</si>
  <si>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</si>
  <si>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</si>
  <si>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</si>
  <si>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</si>
  <si>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</si>
  <si>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</si>
  <si>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</si>
  <si>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</si>
  <si>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</si>
  <si>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</si>
  <si>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</si>
  <si>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</si>
  <si>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</si>
  <si>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</si>
  <si>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</si>
  <si>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</si>
  <si>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</si>
  <si>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</si>
  <si>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</si>
  <si>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</si>
  <si>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</si>
  <si>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</si>
  <si>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</si>
  <si>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</si>
  <si>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r>
      <rPr>
        <sz val="10"/>
        <rFont val="宋体"/>
        <charset val="134"/>
      </rPr>
      <t>预算1</t>
    </r>
    <r>
      <rPr>
        <sz val="10"/>
        <rFont val="宋体"/>
        <charset val="134"/>
      </rPr>
      <t>0</t>
    </r>
    <r>
      <rPr>
        <sz val="10"/>
        <rFont val="宋体"/>
        <charset val="134"/>
      </rPr>
      <t>表</t>
    </r>
  </si>
  <si>
    <t>项目支出预算总表</t>
  </si>
  <si>
    <t>功能科目名称</t>
  </si>
  <si>
    <t>项目名称</t>
  </si>
  <si>
    <t>附属单位上缴收入</t>
  </si>
  <si>
    <t>汨罗市水利局</t>
  </si>
  <si>
    <t>兰家洞水利工伤人员伤残补助</t>
  </si>
  <si>
    <t>防汛及物资储备</t>
  </si>
  <si>
    <t>兰家洞电力自供区移交电量补偿</t>
  </si>
  <si>
    <t>堤垸排渍电费</t>
  </si>
  <si>
    <t>八景水源保护地补贴</t>
  </si>
  <si>
    <t>汨罗市河湖管理范围划界工作经费</t>
  </si>
  <si>
    <t>河长制、河道保洁</t>
  </si>
  <si>
    <t>水利建设基金</t>
  </si>
  <si>
    <r>
      <rPr>
        <sz val="10"/>
        <rFont val="宋体"/>
        <charset val="134"/>
      </rPr>
      <t>预算1</t>
    </r>
    <r>
      <rPr>
        <sz val="10"/>
        <rFont val="宋体"/>
        <charset val="134"/>
      </rPr>
      <t>1</t>
    </r>
    <r>
      <rPr>
        <sz val="10"/>
        <rFont val="宋体"/>
        <charset val="134"/>
      </rPr>
      <t>表</t>
    </r>
  </si>
  <si>
    <t>政府性基金拨款支出预算表</t>
  </si>
  <si>
    <t>事业单位经营支出</t>
  </si>
  <si>
    <r>
      <rPr>
        <sz val="10"/>
        <rFont val="宋体"/>
        <charset val="134"/>
      </rPr>
      <t>3</t>
    </r>
    <r>
      <rPr>
        <sz val="10"/>
        <rFont val="宋体"/>
        <charset val="134"/>
      </rPr>
      <t>03001</t>
    </r>
  </si>
  <si>
    <t>0</t>
  </si>
  <si>
    <r>
      <rPr>
        <sz val="9"/>
        <rFont val="宋体"/>
        <charset val="134"/>
      </rPr>
      <t>预算1</t>
    </r>
    <r>
      <rPr>
        <sz val="9"/>
        <rFont val="宋体"/>
        <charset val="134"/>
      </rPr>
      <t>2</t>
    </r>
    <r>
      <rPr>
        <sz val="9"/>
        <rFont val="宋体"/>
        <charset val="134"/>
      </rPr>
      <t>表</t>
    </r>
  </si>
  <si>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</si>
  <si>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</si>
  <si>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</si>
  <si>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</si>
  <si>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</si>
  <si>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</si>
  <si>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</si>
  <si>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</si>
  <si>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</si>
  <si>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</si>
  <si>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3</t>
    </r>
    <r>
      <rPr>
        <sz val="10"/>
        <rFont val="宋体"/>
        <charset val="134"/>
      </rPr>
      <t>表</t>
    </r>
  </si>
  <si>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</si>
  <si>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</si>
  <si>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</si>
  <si>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</si>
  <si>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</si>
  <si>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</si>
  <si>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</si>
  <si>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</si>
  <si>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</si>
  <si>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</si>
  <si>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</si>
  <si>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</si>
  <si>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</si>
  <si>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</si>
  <si>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</si>
  <si>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</si>
  <si>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</si>
  <si>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</si>
  <si>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</si>
  <si>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4表</t>
    </r>
  </si>
  <si>
    <t>上年结转支出预算表</t>
  </si>
  <si>
    <r>
      <rPr>
        <sz val="10"/>
        <rFont val="宋体"/>
        <charset val="134"/>
      </rPr>
      <t>预算1</t>
    </r>
    <r>
      <rPr>
        <sz val="10"/>
        <rFont val="宋体"/>
        <charset val="134"/>
      </rPr>
      <t>5</t>
    </r>
    <r>
      <rPr>
        <sz val="10"/>
        <rFont val="宋体"/>
        <charset val="134"/>
      </rPr>
      <t>表</t>
    </r>
  </si>
  <si>
    <t>政府采购预算表</t>
  </si>
  <si>
    <t>单位;元</t>
  </si>
  <si>
    <t>单位编码</t>
  </si>
  <si>
    <t>采购品目</t>
  </si>
  <si>
    <t>需求时间</t>
  </si>
  <si>
    <t>采购数量</t>
  </si>
  <si>
    <t>计量单位</t>
  </si>
  <si>
    <t xml:space="preserve">    汨罗市水利局本级</t>
  </si>
  <si>
    <t>打印机</t>
  </si>
  <si>
    <t>激光打印机</t>
  </si>
  <si>
    <t>台</t>
  </si>
  <si>
    <t>办公茶叶</t>
  </si>
  <si>
    <t>其他办公消耗用品及类似物品</t>
  </si>
  <si>
    <t>斤</t>
  </si>
  <si>
    <t>复印机</t>
  </si>
  <si>
    <t>电脑</t>
  </si>
  <si>
    <t>台式计算机</t>
  </si>
  <si>
    <t>空调</t>
  </si>
  <si>
    <t>空调机组</t>
  </si>
  <si>
    <t>购买桌椅</t>
  </si>
  <si>
    <t>办公套件</t>
  </si>
  <si>
    <t>套</t>
  </si>
  <si>
    <t>电烤炉</t>
  </si>
  <si>
    <t>个</t>
  </si>
  <si>
    <t>笔、本子</t>
  </si>
  <si>
    <t>文具</t>
  </si>
  <si>
    <t>复印纸</t>
  </si>
  <si>
    <t>件</t>
  </si>
  <si>
    <t>卫生纸等</t>
  </si>
  <si>
    <t>卫生用纸制品</t>
  </si>
  <si>
    <r>
      <rPr>
        <sz val="9"/>
        <rFont val="宋体"/>
        <charset val="134"/>
      </rPr>
      <t>预算1</t>
    </r>
    <r>
      <rPr>
        <sz val="9"/>
        <rFont val="宋体"/>
        <charset val="134"/>
      </rPr>
      <t>6</t>
    </r>
    <r>
      <rPr>
        <sz val="9"/>
        <rFont val="宋体"/>
        <charset val="134"/>
      </rPr>
      <t>表</t>
    </r>
  </si>
  <si>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</si>
  <si>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</si>
  <si>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</si>
  <si>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</si>
  <si>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</si>
  <si>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</si>
  <si>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</si>
  <si>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</si>
  <si>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</si>
  <si>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</si>
  <si>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</si>
  <si>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</si>
  <si>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</si>
  <si>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</si>
  <si>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</si>
  <si>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</si>
  <si>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</si>
  <si>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</si>
  <si>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</si>
  <si>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</si>
  <si>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</si>
  <si>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</si>
  <si>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</si>
  <si>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</si>
  <si>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汨罗市水利局本级</t>
  </si>
  <si>
    <r>
      <rPr>
        <b/>
        <sz val="10"/>
        <rFont val="宋体"/>
        <charset val="134"/>
      </rPr>
      <t>预算1</t>
    </r>
    <r>
      <rPr>
        <b/>
        <sz val="10"/>
        <rFont val="宋体"/>
        <charset val="134"/>
      </rPr>
      <t>7</t>
    </r>
    <r>
      <rPr>
        <b/>
        <sz val="10"/>
        <rFont val="宋体"/>
        <charset val="134"/>
      </rPr>
      <t>表</t>
    </r>
  </si>
  <si>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</si>
  <si>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</si>
  <si>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</si>
  <si>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</si>
  <si>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</si>
  <si>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</si>
  <si>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</si>
  <si>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</si>
  <si>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</si>
  <si>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</si>
  <si>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</si>
  <si>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3</t>
    </r>
    <r>
      <rPr>
        <b/>
        <sz val="10"/>
        <rFont val="宋体"/>
        <charset val="134"/>
      </rPr>
      <t>03001</t>
    </r>
  </si>
  <si>
    <r>
      <rPr>
        <b/>
        <sz val="10"/>
        <rFont val="宋体"/>
        <charset val="134"/>
      </rPr>
      <t>预算1</t>
    </r>
    <r>
      <rPr>
        <b/>
        <sz val="10"/>
        <rFont val="宋体"/>
        <charset val="134"/>
      </rPr>
      <t>8</t>
    </r>
    <r>
      <rPr>
        <b/>
        <sz val="10"/>
        <rFont val="宋体"/>
        <charset val="134"/>
      </rPr>
      <t>表</t>
    </r>
  </si>
  <si>
    <t>基本支出预算明细表--工资福利支出(政府预算)</t>
  </si>
  <si>
    <t>工资奖金津补贴</t>
  </si>
  <si>
    <t>其他对事业单位补助</t>
  </si>
  <si>
    <r>
      <rPr>
        <b/>
        <sz val="10"/>
        <rFont val="宋体"/>
        <charset val="134"/>
      </rPr>
      <t>预算1</t>
    </r>
    <r>
      <rPr>
        <b/>
        <sz val="10"/>
        <rFont val="宋体"/>
        <charset val="134"/>
      </rPr>
      <t>9</t>
    </r>
    <r>
      <rPr>
        <b/>
        <sz val="10"/>
        <rFont val="宋体"/>
        <charset val="134"/>
      </rPr>
      <t>表</t>
    </r>
  </si>
  <si>
    <t>基本支出预算明细表--商品和服务支出(政府预算)</t>
  </si>
  <si>
    <t>办公经费</t>
  </si>
  <si>
    <t>委托业务费</t>
  </si>
  <si>
    <t>维修(护)费</t>
  </si>
  <si>
    <t>商品和服务支出</t>
  </si>
  <si>
    <r>
      <rPr>
        <b/>
        <sz val="10"/>
        <rFont val="宋体"/>
        <charset val="134"/>
      </rPr>
      <t>预算2</t>
    </r>
    <r>
      <rPr>
        <b/>
        <sz val="10"/>
        <rFont val="宋体"/>
        <charset val="134"/>
      </rPr>
      <t>0</t>
    </r>
    <r>
      <rPr>
        <b/>
        <sz val="10"/>
        <rFont val="宋体"/>
        <charset val="134"/>
      </rPr>
      <t>表</t>
    </r>
  </si>
  <si>
    <t>基本支出预算明细表--对个人和家庭的补助(政府预算)</t>
  </si>
  <si>
    <t>社会福利和救济</t>
  </si>
  <si>
    <t>离退休费</t>
  </si>
  <si>
    <r>
      <rPr>
        <b/>
        <sz val="10"/>
        <rFont val="宋体"/>
        <charset val="134"/>
      </rPr>
      <t>预算2</t>
    </r>
    <r>
      <rPr>
        <b/>
        <sz val="10"/>
        <rFont val="宋体"/>
        <charset val="134"/>
      </rPr>
      <t>1</t>
    </r>
    <r>
      <rPr>
        <b/>
        <sz val="10"/>
        <rFont val="宋体"/>
        <charset val="134"/>
      </rPr>
      <t>表</t>
    </r>
  </si>
  <si>
    <t>政府性基金拨款支出预算表(政府预算)</t>
  </si>
  <si>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</si>
  <si>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</si>
  <si>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</si>
  <si>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</si>
  <si>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</si>
  <si>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</si>
  <si>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</si>
  <si>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</si>
  <si>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</si>
  <si>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</si>
  <si>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</si>
  <si>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行政运行（水利）</t>
  </si>
  <si>
    <t>行政运行</t>
  </si>
  <si>
    <r>
      <rPr>
        <b/>
        <sz val="10"/>
        <rFont val="宋体"/>
        <charset val="134"/>
      </rPr>
      <t>预算2</t>
    </r>
    <r>
      <rPr>
        <b/>
        <sz val="10"/>
        <rFont val="宋体"/>
        <charset val="134"/>
      </rPr>
      <t>4</t>
    </r>
    <r>
      <rPr>
        <b/>
        <sz val="10"/>
        <rFont val="宋体"/>
        <charset val="134"/>
      </rPr>
      <t>表</t>
    </r>
  </si>
  <si>
    <t>一般公共预算拨款--经费拨款预算表(按政府预算经济分类)</t>
  </si>
  <si>
    <t>纳入专户管理的非税收入拨款支出预算表(按部门预算经济分类)</t>
  </si>
  <si>
    <r>
      <rPr>
        <b/>
        <sz val="10"/>
        <rFont val="宋体"/>
        <charset val="134"/>
      </rPr>
      <t>预算2</t>
    </r>
    <r>
      <rPr>
        <b/>
        <sz val="10"/>
        <rFont val="宋体"/>
        <charset val="134"/>
      </rPr>
      <t>5</t>
    </r>
    <r>
      <rPr>
        <b/>
        <sz val="10"/>
        <rFont val="宋体"/>
        <charset val="134"/>
      </rPr>
      <t>表</t>
    </r>
  </si>
  <si>
    <r>
      <rPr>
        <b/>
        <sz val="10"/>
        <rFont val="宋体"/>
        <charset val="134"/>
      </rPr>
      <t>预算2</t>
    </r>
    <r>
      <rPr>
        <b/>
        <sz val="10"/>
        <rFont val="宋体"/>
        <charset val="134"/>
      </rPr>
      <t>6</t>
    </r>
    <r>
      <rPr>
        <b/>
        <sz val="10"/>
        <rFont val="宋体"/>
        <charset val="134"/>
      </rPr>
      <t>表</t>
    </r>
  </si>
  <si>
    <t>附件1</t>
  </si>
  <si>
    <t>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</si>
  <si>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</si>
  <si>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填报单位（盖章）：汨罗市水利局</t>
  </si>
  <si>
    <t>单位负责人：</t>
  </si>
  <si>
    <t>吴纪卫</t>
  </si>
  <si>
    <t>部门基本信息</t>
  </si>
  <si>
    <t>预算单位</t>
  </si>
  <si>
    <t>绩效管理
联络员</t>
  </si>
  <si>
    <t>李浩</t>
  </si>
  <si>
    <t xml:space="preserve"> 联系电话</t>
  </si>
  <si>
    <t>人员编制数</t>
  </si>
  <si>
    <t xml:space="preserve"> 实有人数</t>
  </si>
  <si>
    <t>部门职能
职责概述</t>
  </si>
  <si>
    <t>（一）负责保障水资源的合理开发利用；起草有关规范性文件，组织编制全市水资源规划、市确定的重要江河湖泊流域综合规划、防洪规划等水利规划。                                                 (二)负责生活、生产经营和生态环境用水的统筹和保障。组织实施最严格水资源管理制度，实施水资源的统一监督管理，拟订全市水中长期供求规划、水量分配方案并监督实施；负责全区域内水资源调度，组织实施取水许可、水资源论证和防洪论证制度；指导开展水资源有偿使用工作。全市指导水利行业供水和乡镇供水工作。
(三)按规定制定水利工程建设和运行管理有关制定并组织实施，负责提出水利固定资产投资规模、方向、具体安排建议并组织指导实施，按市人民政府规定权限审批、核准规划内和年度计划规模内固定资产投资项目，提出水利资金安排建议并负责项目实施的监督管理。
(四)指导水资源保护工作。组织编制实施水资源保护规划。指导饮用水水源保护有关工作，指导地下水开发利用、地下水之源管理保护。
(五)负责节约用水工作，拟定节约用水办法， 组织编制节约用水规划并监督实施，组织实施用水总量控制等管理制度，指导和推动节水型社会建设工作。
(六)按规定组织开展水资源、水能资源调查评价和水资源承载能力监测预警工作，负责编制并发布水资源公报。
(七)指导水利设施、水域及其岸线的管理和保护与综合利用；指导江河湖泊及河口的治理、开发和保护；指导河湖水生态保护与修复、河湖生态流量水量管理以及河湖水系连通工作。承担河（湖）长制组织实施具体工作。                                                                              （八）指导监督水利工程建设与运行管理。组织指导水利基础设施网络建设和运行管理。指导水利建设市场的监督管理，组织实施水利工程建设的监督。                                                 (九)负责水土保持工作；拟订水土保持规划并监督实施，组织实施水土流失的综合防治、监测预报并定期公告；负责建设项目水土保持监督管理工作，指导重点水土保持建设项目的实施。
(十)负责农村水利工作。组织开展灌溉排工程建设与改造。负责农村饮水安全工程建设管理工作，指导节水灌溉有关工作，指导农村水利改革创新和社会化服务体系建设。指导农村水能资源开发、小水电改造和水电农村电气化工作。
(十一)负责水库移民管理工作，贯彻落实水库移民有关政策，组织实施水库移民安置验收、监督评估等制度，负责组织、指导、协调监督水库移民后期扶持政策的实施，负责管理水库移民资金。
(十二)负责全市范围内的水政监察和水行政执法；协调跨乡镇水事纠纷。依法负责水利行业安全生产工作，组织指导水库、水电站大坝等水利工程设施的安全监管。
(十三)开展水利科技和外事工作。参与拟订水利行业的地方技术标准、规程规范并监督实施，组织开展水利行业质量监督工作。
(十四）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（十五）完成市委和市人民政府交办的其他任务。                                             （十六）切实加强水资源合理利用、优化配置和节约保护。坚持节水优先，从增加供给转向更加重视需求管理，严格控制用水总量和提高用水效率。坚持保护优先，加强水资源、水域和水利工程的管理保护，维护河湖健康美丽。坚持统筹兼顾，保障合理用水需求和水资源的可持续利用，为经济社会发展提供水安全保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</si>
  <si>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</si>
  <si>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</si>
  <si>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</si>
  <si>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</si>
  <si>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</si>
  <si>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</si>
  <si>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</si>
  <si>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</si>
  <si>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</si>
  <si>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</si>
  <si>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</si>
  <si>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1.完成农村饮水安全巩固提升工程
2.完成小型农田水利设施建设项目工程
3.完成小型水库除险加固工程
4.完成洞庭湖重点地区排涝能力建设工程                                                                      5.完成湘江重要河段治理工程
6.完成汨罗水库灌区节水改造                                                                               7.完成洞庭湖沟渠塘坝清淤疏浚工程及山洪灾害防治项目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</si>
  <si>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</si>
  <si>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</si>
  <si>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</si>
  <si>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</si>
  <si>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</si>
  <si>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</si>
  <si>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</si>
  <si>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</si>
  <si>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3座</t>
  </si>
  <si>
    <t>2.小一型水库防汛监管</t>
  </si>
  <si>
    <t>38座</t>
  </si>
  <si>
    <t>3.小二型水库防汛监管</t>
  </si>
  <si>
    <t>311座</t>
  </si>
  <si>
    <t>质量指标</t>
  </si>
  <si>
    <t>1.无水库在设计暴雨洪水内溃坝</t>
  </si>
  <si>
    <t>0起</t>
  </si>
  <si>
    <t>2.无堤垸在保证洪水内溃堤</t>
  </si>
  <si>
    <t>3.无重大工程事件</t>
  </si>
  <si>
    <t>4.无重大水污染事件</t>
  </si>
  <si>
    <t>时效指标</t>
  </si>
  <si>
    <t xml:space="preserve">2021年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</si>
  <si>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</si>
  <si>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</si>
  <si>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</si>
  <si>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</si>
  <si>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</si>
  <si>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</si>
  <si>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</si>
  <si>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</si>
  <si>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</si>
  <si>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</si>
  <si>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</si>
  <si>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</si>
  <si>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</si>
  <si>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</si>
  <si>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</si>
  <si>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</si>
  <si>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</si>
  <si>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</si>
  <si>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</si>
  <si>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</si>
  <si>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</si>
  <si>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附件2</t>
  </si>
  <si>
    <t>项目支出预算绩效目标申报表</t>
  </si>
  <si>
    <t>（2021年度）</t>
  </si>
  <si>
    <t xml:space="preserve"> 填报单位（盖章）：汨罗市水利局</t>
  </si>
  <si>
    <t>单位负责人：吴纪卫</t>
  </si>
  <si>
    <t>项目基本情况</t>
  </si>
  <si>
    <t>项目属性</t>
  </si>
  <si>
    <t>新增项目                    延续项目 √</t>
  </si>
  <si>
    <t xml:space="preserve"> 主管部门</t>
  </si>
  <si>
    <t xml:space="preserve"> 项目起止时间</t>
  </si>
  <si>
    <t>2021.1－2021.12</t>
  </si>
  <si>
    <t>项目负责人</t>
  </si>
  <si>
    <t>许振军</t>
  </si>
  <si>
    <t xml:space="preserve"> 项目类型</t>
  </si>
  <si>
    <t xml:space="preserve">1.基本建设类 □    其中：新建  □    扩建  □    改建  □
2.行政事业类 □    其中: 采购类□    修缮类□    奖励类□ 
3.其他专项类 √ </t>
  </si>
  <si>
    <t>项目概况</t>
  </si>
  <si>
    <t>汨罗市河湖管理范围划界工作共涉及河流8条，中型水库3座，岸线总长639公里。</t>
  </si>
  <si>
    <t>项目立项
依据</t>
  </si>
  <si>
    <t>市领导批示的《关于请求解决汨罗市河湖管理范围划界工作经费的请示》</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</si>
  <si>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</si>
  <si>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</si>
  <si>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</si>
  <si>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</si>
  <si>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</si>
  <si>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</si>
  <si>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</si>
  <si>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</si>
  <si>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</si>
  <si>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</si>
  <si>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</si>
  <si>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</si>
  <si>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</si>
  <si>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</si>
  <si>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</si>
  <si>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汨罗市水利局财务管理办法</t>
  </si>
  <si>
    <t>项目年度实施进度计划</t>
  </si>
  <si>
    <t>项目实施内容</t>
  </si>
  <si>
    <t>开始时间</t>
  </si>
  <si>
    <t>结束时间</t>
  </si>
  <si>
    <t>2021.01.01</t>
  </si>
  <si>
    <t>2021.12.31</t>
  </si>
  <si>
    <t>项目年度绩效目标情况</t>
  </si>
  <si>
    <t>长期绩效目标</t>
  </si>
  <si>
    <t>完成汨罗市河湖管理范围划界工作涉及河流8条，中型水库3座，岸线总长639公里的工程</t>
  </si>
  <si>
    <t>本年度绩效目标</t>
  </si>
  <si>
    <t>项目年度绩效指标</t>
  </si>
  <si>
    <t>产出
指标</t>
  </si>
  <si>
    <t>各项工作</t>
  </si>
  <si>
    <t>2021年</t>
  </si>
  <si>
    <t>项目资金支出</t>
  </si>
  <si>
    <t>100万</t>
  </si>
  <si>
    <t>提高水资源支撑保障能力</t>
  </si>
  <si>
    <t>明显提高</t>
  </si>
  <si>
    <t>保障和服务民生</t>
  </si>
  <si>
    <t>强化河湖管理与保护</t>
  </si>
  <si>
    <t>保护水利工程</t>
  </si>
  <si>
    <t xml:space="preserve">农民满意度
</t>
  </si>
  <si>
    <t>其他说明的问题</t>
  </si>
  <si>
    <t>财政部门
审核意见</t>
  </si>
  <si>
    <t xml:space="preserve">                                          （盖章）
                                           年    月    日    
</t>
  </si>
  <si>
    <t xml:space="preserve">新增项目                      延续项目√ </t>
  </si>
  <si>
    <t>三江镇人民政府</t>
  </si>
  <si>
    <t>黄伦辉</t>
  </si>
  <si>
    <t>每年给予三江镇八景水库水源保护区内的原住居民以经济补贴，总额310万元，以补贴因禁建、禁养殖、禁钓等措施给原居民带来的经济损失。</t>
  </si>
  <si>
    <t>依据人数</t>
  </si>
  <si>
    <t>补贴到户</t>
  </si>
  <si>
    <t>八景水源保护地补贴标准制度</t>
  </si>
  <si>
    <t>使三江镇八景洞水库的水质达到饮用水安全标准</t>
  </si>
  <si>
    <t>每年给予保护区居民补贴的户数和人数</t>
  </si>
  <si>
    <t>913户3923人</t>
  </si>
  <si>
    <t>汨罗市相关整层文件指示的补贴的指标</t>
  </si>
  <si>
    <t>每人每年789元</t>
  </si>
  <si>
    <t>310万</t>
  </si>
  <si>
    <t>使群众增收</t>
  </si>
  <si>
    <t>群众增收，可发展产业</t>
  </si>
  <si>
    <t>保护区内的群众得到经济补贴</t>
  </si>
  <si>
    <t>保护区内3923人因禁止养殖和禁止建设的经济损失得到补贴</t>
  </si>
  <si>
    <t>保护区8000余亩的水源保护面积和8140万立方米的水库水质达到国家饮用水安全标准</t>
  </si>
  <si>
    <t>该项目完成后在一定时期内发生影响</t>
  </si>
  <si>
    <t>长期</t>
  </si>
  <si>
    <t>农民满意度</t>
  </si>
  <si>
    <t>周敏</t>
  </si>
  <si>
    <t>主要负担我市城区防洪电排工程的日常维护和管理工作，解决城市排涝问题。</t>
  </si>
  <si>
    <t>市领导批复的《城区防洪排涝堤垸排渍电费的请示》</t>
  </si>
  <si>
    <t>承担我市城区防洪电排工作的日常维护和管理工作，解决城市排涝问题。</t>
  </si>
  <si>
    <t>130万</t>
  </si>
  <si>
    <t>减少洪灾带来的经济损失</t>
  </si>
  <si>
    <t>提高城市排涝能力</t>
  </si>
  <si>
    <t>根治洪涝灾害，建设防洪安全</t>
  </si>
  <si>
    <t>防洪保安</t>
  </si>
</sst>
</file>

<file path=xl/styles.xml><?xml version="1.0" encoding="utf-8"?>
<styleSheet xmlns="http://schemas.openxmlformats.org/spreadsheetml/2006/main">
  <numFmts count="15">
    <numFmt numFmtId="41" formatCode="_ * #,##0_ ;_ * \-#,##0_ ;_ * &quot;-&quot;_ ;_ @_ "/>
    <numFmt numFmtId="176" formatCode="&quot;￥&quot;* _-#,##0;&quot;￥&quot;* \-#,##0;&quot;￥&quot;* _-&quot;-&quot;;@"/>
    <numFmt numFmtId="177" formatCode="\¥* _-#,##0;\¥* \-#,##0;\¥* _-&quot;-&quot;;@"/>
    <numFmt numFmtId="178" formatCode="* #,##0;* \-#,##0;* &quot;-&quot;;@"/>
    <numFmt numFmtId="44" formatCode="_ &quot;￥&quot;* #,##0.00_ ;_ &quot;￥&quot;* \-#,##0.00_ ;_ &quot;￥&quot;* &quot;-&quot;??_ ;_ @_ "/>
    <numFmt numFmtId="43" formatCode="_ * #,##0.00_ ;_ * \-#,##0.00_ ;_ * &quot;-&quot;??_ ;_ @_ "/>
    <numFmt numFmtId="179" formatCode="0000"/>
    <numFmt numFmtId="180" formatCode="* #,##0.00;* \-#,##0.00;* &quot;&quot;??;@"/>
    <numFmt numFmtId="181" formatCode="0_);[Red]\(0\)"/>
    <numFmt numFmtId="182" formatCode="00"/>
    <numFmt numFmtId="183" formatCode="#,##0_);[Red]\(#,##0\)"/>
    <numFmt numFmtId="184" formatCode="* #,##0;* \-#,##0;* &quot;&quot;??;@"/>
    <numFmt numFmtId="185" formatCode="#,##0_);\(#,##0\)"/>
    <numFmt numFmtId="186" formatCode="#,##0.00_);[Red]\(#,##0.00\)"/>
    <numFmt numFmtId="187" formatCode="#,##0.0000"/>
  </numFmts>
  <fonts count="53">
    <font>
      <sz val="9"/>
      <name val="宋体"/>
      <charset val="134"/>
    </font>
    <font>
      <sz val="14"/>
      <name val="黑体"/>
      <charset val="134"/>
    </font>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宋体"/>
      <charset val="134"/>
    </font>
    <font>
      <sz val="11"/>
      <name val="宋体"/>
      <charset val="134"/>
    </font>
    <font>
      <sz val="11"/>
      <name val="仿宋_GB2312"/>
      <charset val="134"/>
    </font>
    <font>
      <sz val="12"/>
      <name val="宋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b/>
      <sz val="10"/>
      <name val="宋体"/>
      <charset val="134"/>
    </font>
    <font>
      <b/>
      <sz val="9"/>
      <name val="宋体"/>
      <charset val="134"/>
    </font>
    <font>
      <b/>
      <sz val="16"/>
      <name val="宋体"/>
      <charset val="134"/>
    </font>
    <font>
      <b/>
      <sz val="18"/>
      <name val="宋体"/>
      <charset val="134"/>
    </font>
    <font>
      <sz val="10"/>
      <name val="宋体"/>
      <charset val="134"/>
    </font>
    <font>
      <sz val="10"/>
      <name val="Times New Roman"/>
      <charset val="134"/>
    </font>
    <font>
      <sz val="12"/>
      <name val="宋体"/>
      <charset val="134"/>
    </font>
    <font>
      <b/>
      <sz val="14"/>
      <name val="宋体"/>
      <charset val="134"/>
    </font>
    <font>
      <b/>
      <sz val="12"/>
      <name val="宋体"/>
      <charset val="134"/>
    </font>
    <font>
      <b/>
      <sz val="14"/>
      <name val="宋体"/>
      <charset val="134"/>
    </font>
    <font>
      <b/>
      <sz val="9"/>
      <name val="宋体"/>
      <charset val="134"/>
    </font>
    <font>
      <b/>
      <sz val="16"/>
      <name val="宋体"/>
      <charset val="134"/>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i/>
      <sz val="11"/>
      <color rgb="FF7F7F7F"/>
      <name val="宋体"/>
      <charset val="0"/>
      <scheme val="minor"/>
    </font>
    <font>
      <b/>
      <sz val="10"/>
      <name val="Arial"/>
      <charset val="134"/>
    </font>
    <font>
      <sz val="11"/>
      <color theme="1"/>
      <name val="宋体"/>
      <charset val="134"/>
      <scheme val="minor"/>
    </font>
    <font>
      <b/>
      <sz val="18"/>
      <color theme="3"/>
      <name val="宋体"/>
      <charset val="134"/>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0"/>
      <name val="MS Sans Serif"/>
      <charset val="134"/>
    </font>
    <font>
      <u/>
      <sz val="11"/>
      <color rgb="FF800080"/>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u/>
      <sz val="16"/>
      <name val="仿宋_GB2312"/>
      <charset val="134"/>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7">
    <xf numFmtId="0" fontId="0" fillId="0" borderId="0"/>
    <xf numFmtId="177" fontId="34" fillId="0" borderId="0" applyFont="0" applyFill="0" applyBorder="0" applyAlignment="0" applyProtection="0"/>
    <xf numFmtId="0" fontId="32" fillId="6" borderId="0" applyNumberFormat="0" applyBorder="0" applyAlignment="0" applyProtection="0">
      <alignment vertical="center"/>
    </xf>
    <xf numFmtId="0" fontId="29" fillId="3" borderId="19" applyNumberFormat="0" applyAlignment="0" applyProtection="0">
      <alignment vertical="center"/>
    </xf>
    <xf numFmtId="44" fontId="35" fillId="0" borderId="0" applyFont="0" applyFill="0" applyBorder="0" applyAlignment="0" applyProtection="0">
      <alignment vertical="center"/>
    </xf>
    <xf numFmtId="178" fontId="34" fillId="0" borderId="0" applyFont="0" applyFill="0" applyBorder="0" applyAlignment="0" applyProtection="0"/>
    <xf numFmtId="0" fontId="32" fillId="11" borderId="0" applyNumberFormat="0" applyBorder="0" applyAlignment="0" applyProtection="0">
      <alignment vertical="center"/>
    </xf>
    <xf numFmtId="0" fontId="37" fillId="9" borderId="0" applyNumberFormat="0" applyBorder="0" applyAlignment="0" applyProtection="0">
      <alignment vertical="center"/>
    </xf>
    <xf numFmtId="43" fontId="35" fillId="0" borderId="0" applyFont="0" applyFill="0" applyBorder="0" applyAlignment="0" applyProtection="0">
      <alignment vertical="center"/>
    </xf>
    <xf numFmtId="0" fontId="30" fillId="13"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center"/>
    </xf>
    <xf numFmtId="0" fontId="35" fillId="17" borderId="25" applyNumberFormat="0" applyFont="0" applyAlignment="0" applyProtection="0">
      <alignment vertical="center"/>
    </xf>
    <xf numFmtId="0" fontId="2" fillId="0" borderId="0"/>
    <xf numFmtId="9" fontId="34" fillId="0" borderId="0" applyFont="0" applyFill="0" applyBorder="0" applyAlignment="0" applyProtection="0"/>
    <xf numFmtId="0" fontId="30" fillId="19" borderId="0" applyNumberFormat="0" applyBorder="0" applyAlignment="0" applyProtection="0">
      <alignment vertical="center"/>
    </xf>
    <xf numFmtId="176" fontId="34" fillId="0" borderId="0" applyFont="0" applyFill="0" applyBorder="0" applyAlignment="0" applyProtection="0"/>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 fillId="0" borderId="0"/>
    <xf numFmtId="0" fontId="2" fillId="0" borderId="0"/>
    <xf numFmtId="0" fontId="43" fillId="0" borderId="23" applyNumberFormat="0" applyFill="0" applyAlignment="0" applyProtection="0">
      <alignment vertical="center"/>
    </xf>
    <xf numFmtId="0" fontId="47" fillId="0" borderId="23" applyNumberFormat="0" applyFill="0" applyAlignment="0" applyProtection="0">
      <alignment vertical="center"/>
    </xf>
    <xf numFmtId="0" fontId="39" fillId="0" borderId="24" applyNumberFormat="0" applyFill="0" applyAlignment="0" applyProtection="0">
      <alignment vertical="center"/>
    </xf>
    <xf numFmtId="177" fontId="34" fillId="0" borderId="0" applyFont="0" applyFill="0" applyBorder="0" applyAlignment="0" applyProtection="0"/>
    <xf numFmtId="0" fontId="30" fillId="24" borderId="0" applyNumberFormat="0" applyBorder="0" applyAlignment="0" applyProtection="0">
      <alignment vertical="center"/>
    </xf>
    <xf numFmtId="0" fontId="30" fillId="16" borderId="0" applyNumberFormat="0" applyBorder="0" applyAlignment="0" applyProtection="0">
      <alignment vertical="center"/>
    </xf>
    <xf numFmtId="0" fontId="38" fillId="10" borderId="21" applyNumberFormat="0" applyAlignment="0" applyProtection="0">
      <alignment vertical="center"/>
    </xf>
    <xf numFmtId="0" fontId="50" fillId="10" borderId="19" applyNumberFormat="0" applyAlignment="0" applyProtection="0">
      <alignment vertical="center"/>
    </xf>
    <xf numFmtId="0" fontId="31" fillId="5" borderId="20" applyNumberFormat="0" applyAlignment="0" applyProtection="0">
      <alignment vertical="center"/>
    </xf>
    <xf numFmtId="0" fontId="32" fillId="7" borderId="0" applyNumberFormat="0" applyBorder="0" applyAlignment="0" applyProtection="0">
      <alignment vertical="center"/>
    </xf>
    <xf numFmtId="0" fontId="30" fillId="8" borderId="0" applyNumberFormat="0" applyBorder="0" applyAlignment="0" applyProtection="0">
      <alignment vertical="center"/>
    </xf>
    <xf numFmtId="0" fontId="51" fillId="0" borderId="26" applyNumberFormat="0" applyFill="0" applyAlignment="0" applyProtection="0">
      <alignment vertical="center"/>
    </xf>
    <xf numFmtId="0" fontId="40" fillId="0" borderId="22" applyNumberFormat="0" applyFill="0" applyAlignment="0" applyProtection="0">
      <alignment vertical="center"/>
    </xf>
    <xf numFmtId="0" fontId="48" fillId="23" borderId="0" applyNumberFormat="0" applyBorder="0" applyAlignment="0" applyProtection="0">
      <alignment vertical="center"/>
    </xf>
    <xf numFmtId="0" fontId="49" fillId="25" borderId="0" applyNumberFormat="0" applyBorder="0" applyAlignment="0" applyProtection="0">
      <alignment vertical="center"/>
    </xf>
    <xf numFmtId="0" fontId="32" fillId="30" borderId="0" applyNumberFormat="0" applyBorder="0" applyAlignment="0" applyProtection="0">
      <alignment vertical="center"/>
    </xf>
    <xf numFmtId="0" fontId="30" fillId="22" borderId="0" applyNumberFormat="0" applyBorder="0" applyAlignment="0" applyProtection="0">
      <alignment vertical="center"/>
    </xf>
    <xf numFmtId="0" fontId="32" fillId="28" borderId="0" applyNumberFormat="0" applyBorder="0" applyAlignment="0" applyProtection="0">
      <alignment vertical="center"/>
    </xf>
    <xf numFmtId="0" fontId="32" fillId="27"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41" fontId="46" fillId="0" borderId="0" applyFont="0" applyFill="0" applyBorder="0" applyAlignment="0" applyProtection="0">
      <alignment vertical="center"/>
    </xf>
    <xf numFmtId="0" fontId="30" fillId="26" borderId="0" applyNumberFormat="0" applyBorder="0" applyAlignment="0" applyProtection="0">
      <alignment vertical="center"/>
    </xf>
    <xf numFmtId="178" fontId="34" fillId="0" borderId="0" applyFont="0" applyFill="0" applyBorder="0" applyAlignment="0" applyProtection="0"/>
    <xf numFmtId="0" fontId="30" fillId="4" borderId="0" applyNumberFormat="0" applyBorder="0" applyAlignment="0" applyProtection="0">
      <alignment vertical="center"/>
    </xf>
    <xf numFmtId="0" fontId="32" fillId="18" borderId="0" applyNumberFormat="0" applyBorder="0" applyAlignment="0" applyProtection="0">
      <alignment vertical="center"/>
    </xf>
    <xf numFmtId="0" fontId="32" fillId="32" borderId="0" applyNumberFormat="0" applyBorder="0" applyAlignment="0" applyProtection="0">
      <alignment vertical="center"/>
    </xf>
    <xf numFmtId="0" fontId="30" fillId="20" borderId="0" applyNumberFormat="0" applyBorder="0" applyAlignment="0" applyProtection="0">
      <alignment vertical="center"/>
    </xf>
    <xf numFmtId="0" fontId="11" fillId="0" borderId="0"/>
    <xf numFmtId="0" fontId="32" fillId="33" borderId="0" applyNumberFormat="0" applyBorder="0" applyAlignment="0" applyProtection="0">
      <alignment vertical="center"/>
    </xf>
    <xf numFmtId="0" fontId="30" fillId="14" borderId="0" applyNumberFormat="0" applyBorder="0" applyAlignment="0" applyProtection="0">
      <alignment vertical="center"/>
    </xf>
    <xf numFmtId="0" fontId="30" fillId="31" borderId="0" applyNumberFormat="0" applyBorder="0" applyAlignment="0" applyProtection="0">
      <alignment vertical="center"/>
    </xf>
    <xf numFmtId="0" fontId="11" fillId="0" borderId="0"/>
    <xf numFmtId="0" fontId="32" fillId="15" borderId="0" applyNumberFormat="0" applyBorder="0" applyAlignment="0" applyProtection="0">
      <alignment vertical="center"/>
    </xf>
    <xf numFmtId="0" fontId="30" fillId="29" borderId="0" applyNumberFormat="0" applyBorder="0" applyAlignment="0" applyProtection="0">
      <alignment vertical="center"/>
    </xf>
    <xf numFmtId="0" fontId="44" fillId="0" borderId="0" applyNumberFormat="0" applyFill="0" applyBorder="0" applyAlignment="0" applyProtection="0"/>
    <xf numFmtId="0" fontId="23" fillId="0" borderId="0"/>
    <xf numFmtId="0" fontId="11" fillId="0" borderId="0"/>
    <xf numFmtId="0" fontId="11" fillId="0" borderId="0"/>
    <xf numFmtId="0" fontId="2" fillId="0" borderId="0"/>
    <xf numFmtId="0" fontId="46" fillId="0" borderId="0">
      <alignment vertical="center"/>
    </xf>
    <xf numFmtId="0" fontId="2" fillId="0" borderId="0"/>
  </cellStyleXfs>
  <cellXfs count="424">
    <xf numFmtId="0" fontId="0" fillId="0" borderId="0" xfId="0"/>
    <xf numFmtId="0" fontId="1" fillId="0" borderId="0" xfId="64" applyFont="1"/>
    <xf numFmtId="0" fontId="2" fillId="0" borderId="0" xfId="64"/>
    <xf numFmtId="0" fontId="3" fillId="0" borderId="0" xfId="64" applyFont="1" applyBorder="1" applyAlignment="1">
      <alignment horizontal="center" vertical="center"/>
    </xf>
    <xf numFmtId="0" fontId="4" fillId="0" borderId="0" xfId="64" applyFont="1" applyBorder="1" applyAlignment="1">
      <alignment horizontal="center" vertical="center"/>
    </xf>
    <xf numFmtId="0" fontId="5" fillId="0" borderId="1" xfId="64" applyFont="1" applyBorder="1" applyAlignment="1">
      <alignment horizontal="left" vertical="center" wrapText="1"/>
    </xf>
    <xf numFmtId="0" fontId="5" fillId="0" borderId="1" xfId="64" applyFont="1" applyBorder="1" applyAlignment="1">
      <alignment vertical="center" wrapText="1"/>
    </xf>
    <xf numFmtId="0" fontId="6" fillId="0" borderId="2" xfId="64" applyNumberFormat="1" applyFont="1" applyFill="1" applyBorder="1" applyAlignment="1">
      <alignment horizontal="center" vertical="center" textRotation="255" wrapText="1"/>
    </xf>
    <xf numFmtId="0" fontId="5" fillId="0" borderId="3" xfId="64" applyFont="1" applyBorder="1" applyAlignment="1">
      <alignment horizontal="center" vertical="center" wrapText="1"/>
    </xf>
    <xf numFmtId="0" fontId="5" fillId="0" borderId="4" xfId="64" applyFont="1" applyBorder="1" applyAlignment="1">
      <alignment horizontal="center" vertical="center" wrapText="1"/>
    </xf>
    <xf numFmtId="0" fontId="5" fillId="0" borderId="2" xfId="64" applyFont="1" applyBorder="1" applyAlignment="1">
      <alignment horizontal="center" vertical="center"/>
    </xf>
    <xf numFmtId="0" fontId="5" fillId="0" borderId="5" xfId="64" applyFont="1" applyBorder="1" applyAlignment="1">
      <alignment horizontal="center" vertical="center" wrapText="1"/>
    </xf>
    <xf numFmtId="0" fontId="5" fillId="0" borderId="2" xfId="64" applyFont="1" applyBorder="1" applyAlignment="1">
      <alignment horizontal="center" vertical="center" wrapText="1"/>
    </xf>
    <xf numFmtId="0" fontId="5" fillId="0" borderId="2" xfId="64" applyFont="1" applyBorder="1" applyAlignment="1">
      <alignment horizontal="left" vertical="center" wrapText="1"/>
    </xf>
    <xf numFmtId="0" fontId="5" fillId="0" borderId="3" xfId="64" applyFont="1" applyBorder="1" applyAlignment="1">
      <alignment horizontal="left" vertical="center" wrapText="1"/>
    </xf>
    <xf numFmtId="0" fontId="5" fillId="0" borderId="5" xfId="64" applyFont="1" applyBorder="1" applyAlignment="1">
      <alignment horizontal="left" vertical="center" wrapText="1"/>
    </xf>
    <xf numFmtId="0" fontId="5" fillId="0" borderId="6" xfId="64" applyFont="1" applyBorder="1" applyAlignment="1">
      <alignment horizontal="center" vertical="center" wrapText="1"/>
    </xf>
    <xf numFmtId="0" fontId="5" fillId="0" borderId="7" xfId="64" applyFont="1" applyBorder="1" applyAlignment="1">
      <alignment horizontal="center" vertical="center" wrapText="1"/>
    </xf>
    <xf numFmtId="0" fontId="7" fillId="0" borderId="2" xfId="64" applyFont="1" applyBorder="1" applyAlignment="1">
      <alignment horizontal="center" vertical="center" wrapText="1"/>
    </xf>
    <xf numFmtId="0" fontId="5" fillId="0" borderId="8" xfId="64" applyFont="1" applyBorder="1" applyAlignment="1">
      <alignment horizontal="center" vertical="center" wrapText="1"/>
    </xf>
    <xf numFmtId="0" fontId="5" fillId="0" borderId="9" xfId="64" applyFont="1" applyBorder="1" applyAlignment="1">
      <alignment horizontal="center" vertical="center" wrapText="1"/>
    </xf>
    <xf numFmtId="0" fontId="5" fillId="0" borderId="10" xfId="64" applyFont="1" applyBorder="1" applyAlignment="1">
      <alignment horizontal="center" vertical="center" wrapText="1"/>
    </xf>
    <xf numFmtId="0" fontId="5" fillId="0" borderId="11" xfId="64" applyFont="1" applyBorder="1" applyAlignment="1">
      <alignment horizontal="center" vertical="center" wrapText="1"/>
    </xf>
    <xf numFmtId="0" fontId="5" fillId="0" borderId="4" xfId="64" applyFont="1" applyBorder="1" applyAlignment="1">
      <alignment horizontal="left" vertical="center" wrapText="1"/>
    </xf>
    <xf numFmtId="0" fontId="6" fillId="0" borderId="2" xfId="64" applyFont="1" applyBorder="1" applyAlignment="1">
      <alignment horizontal="center" vertical="center" wrapText="1"/>
    </xf>
    <xf numFmtId="0" fontId="5" fillId="0" borderId="2" xfId="63" applyFont="1" applyBorder="1" applyAlignment="1">
      <alignment horizontal="center" vertical="center" wrapText="1"/>
    </xf>
    <xf numFmtId="0" fontId="6" fillId="0" borderId="6" xfId="64" applyFont="1" applyBorder="1" applyAlignment="1">
      <alignment horizontal="center" vertical="center" wrapText="1"/>
    </xf>
    <xf numFmtId="0" fontId="6" fillId="0" borderId="7" xfId="64" applyFont="1" applyBorder="1" applyAlignment="1">
      <alignment horizontal="center" vertical="center" wrapText="1"/>
    </xf>
    <xf numFmtId="0" fontId="7" fillId="0" borderId="3" xfId="64" applyFont="1" applyBorder="1" applyAlignment="1">
      <alignment horizontal="center" vertical="center" wrapText="1"/>
    </xf>
    <xf numFmtId="0" fontId="7" fillId="0" borderId="5" xfId="64" applyFont="1" applyBorder="1" applyAlignment="1">
      <alignment horizontal="center" vertical="center" wrapText="1"/>
    </xf>
    <xf numFmtId="0" fontId="7" fillId="0" borderId="4" xfId="64" applyFont="1" applyBorder="1" applyAlignment="1">
      <alignment horizontal="center" vertical="center" wrapText="1"/>
    </xf>
    <xf numFmtId="0" fontId="6" fillId="0" borderId="8" xfId="64" applyFont="1" applyBorder="1" applyAlignment="1">
      <alignment horizontal="center" vertical="center" wrapText="1"/>
    </xf>
    <xf numFmtId="0" fontId="6" fillId="0" borderId="9" xfId="64" applyFont="1" applyBorder="1" applyAlignment="1">
      <alignment horizontal="center" vertical="center" wrapText="1"/>
    </xf>
    <xf numFmtId="49" fontId="5" fillId="0" borderId="2" xfId="64" applyNumberFormat="1" applyFont="1" applyBorder="1" applyAlignment="1">
      <alignment horizontal="center" vertical="center" wrapText="1"/>
    </xf>
    <xf numFmtId="0" fontId="6" fillId="0" borderId="12" xfId="64" applyNumberFormat="1" applyFont="1" applyFill="1" applyBorder="1" applyAlignment="1">
      <alignment horizontal="center" vertical="center" textRotation="255" wrapText="1"/>
    </xf>
    <xf numFmtId="0" fontId="5" fillId="0" borderId="2" xfId="64" applyFont="1" applyBorder="1" applyAlignment="1">
      <alignment vertical="center" wrapText="1"/>
    </xf>
    <xf numFmtId="0" fontId="6" fillId="0" borderId="13" xfId="64" applyNumberFormat="1" applyFont="1" applyFill="1" applyBorder="1" applyAlignment="1">
      <alignment horizontal="center" vertical="center" textRotation="255" wrapText="1"/>
    </xf>
    <xf numFmtId="0" fontId="5" fillId="0" borderId="12" xfId="64" applyFont="1" applyBorder="1" applyAlignment="1">
      <alignment horizontal="center" vertical="center" wrapText="1"/>
    </xf>
    <xf numFmtId="0" fontId="5" fillId="0" borderId="13" xfId="64" applyFont="1" applyBorder="1" applyAlignment="1">
      <alignment horizontal="center" vertical="center" wrapText="1"/>
    </xf>
    <xf numFmtId="0" fontId="5" fillId="0" borderId="3" xfId="64" applyFont="1" applyBorder="1" applyAlignment="1">
      <alignment horizontal="center" wrapText="1"/>
    </xf>
    <xf numFmtId="0" fontId="5" fillId="0" borderId="5" xfId="64" applyFont="1" applyBorder="1" applyAlignment="1">
      <alignment horizontal="center" wrapText="1"/>
    </xf>
    <xf numFmtId="0" fontId="5" fillId="0" borderId="1" xfId="64" applyFont="1" applyBorder="1" applyAlignment="1">
      <alignment horizontal="right" vertical="center" wrapText="1"/>
    </xf>
    <xf numFmtId="0" fontId="8" fillId="0" borderId="2" xfId="64" applyFont="1" applyBorder="1" applyAlignment="1">
      <alignment horizontal="center" vertical="center"/>
    </xf>
    <xf numFmtId="9" fontId="5" fillId="0" borderId="2" xfId="64" applyNumberFormat="1" applyFont="1" applyBorder="1" applyAlignment="1">
      <alignment horizontal="center" vertical="center" wrapText="1"/>
    </xf>
    <xf numFmtId="0" fontId="5" fillId="0" borderId="4" xfId="64" applyFont="1" applyBorder="1" applyAlignment="1">
      <alignment horizontal="center" wrapText="1"/>
    </xf>
    <xf numFmtId="0" fontId="9" fillId="0" borderId="3" xfId="64" applyFont="1" applyBorder="1" applyAlignment="1">
      <alignment horizontal="left" vertical="center" wrapText="1"/>
    </xf>
    <xf numFmtId="0" fontId="9" fillId="0" borderId="5" xfId="64" applyFont="1" applyBorder="1" applyAlignment="1">
      <alignment horizontal="left" vertical="center" wrapText="1"/>
    </xf>
    <xf numFmtId="0" fontId="9" fillId="0" borderId="4" xfId="64" applyFont="1" applyBorder="1" applyAlignment="1">
      <alignment horizontal="left" vertical="center" wrapText="1"/>
    </xf>
    <xf numFmtId="0" fontId="10" fillId="0" borderId="3" xfId="64" applyFont="1" applyBorder="1" applyAlignment="1">
      <alignment horizontal="left" vertical="center" wrapText="1"/>
    </xf>
    <xf numFmtId="0" fontId="10" fillId="0" borderId="4" xfId="64" applyFont="1" applyBorder="1" applyAlignment="1">
      <alignment horizontal="left" vertical="center" wrapText="1"/>
    </xf>
    <xf numFmtId="0" fontId="9" fillId="0" borderId="2" xfId="64" applyFont="1" applyBorder="1" applyAlignment="1">
      <alignment horizontal="center" vertical="center"/>
    </xf>
    <xf numFmtId="0" fontId="1" fillId="0" borderId="0" xfId="63" applyFont="1"/>
    <xf numFmtId="0" fontId="11" fillId="0" borderId="0" xfId="63"/>
    <xf numFmtId="0" fontId="12" fillId="0" borderId="0" xfId="63" applyFont="1" applyBorder="1" applyAlignment="1">
      <alignment horizontal="center" vertical="center"/>
    </xf>
    <xf numFmtId="0" fontId="13" fillId="0" borderId="0" xfId="63" applyFont="1" applyBorder="1" applyAlignment="1">
      <alignment horizontal="center" vertical="center"/>
    </xf>
    <xf numFmtId="0" fontId="4" fillId="0" borderId="0" xfId="63" applyFont="1" applyBorder="1" applyAlignment="1">
      <alignment horizontal="center" vertical="center"/>
    </xf>
    <xf numFmtId="0" fontId="5" fillId="0" borderId="1" xfId="63" applyFont="1" applyBorder="1" applyAlignment="1">
      <alignment horizontal="left" vertical="center" wrapText="1"/>
    </xf>
    <xf numFmtId="0" fontId="5" fillId="0" borderId="1" xfId="63" applyFont="1" applyBorder="1" applyAlignment="1">
      <alignment vertical="center" wrapText="1"/>
    </xf>
    <xf numFmtId="0" fontId="5" fillId="0" borderId="1" xfId="63" applyFont="1" applyBorder="1" applyAlignment="1">
      <alignment horizontal="center" vertical="center" wrapText="1"/>
    </xf>
    <xf numFmtId="0" fontId="6" fillId="0" borderId="2" xfId="63" applyNumberFormat="1" applyFont="1" applyFill="1" applyBorder="1" applyAlignment="1">
      <alignment horizontal="center" vertical="center" textRotation="255" wrapText="1"/>
    </xf>
    <xf numFmtId="0" fontId="5" fillId="0" borderId="6" xfId="63" applyFont="1" applyBorder="1" applyAlignment="1">
      <alignment horizontal="center" vertical="center" wrapText="1"/>
    </xf>
    <xf numFmtId="0" fontId="5" fillId="0" borderId="7" xfId="63" applyFont="1" applyBorder="1" applyAlignment="1">
      <alignment horizontal="center" vertical="center" wrapText="1"/>
    </xf>
    <xf numFmtId="0" fontId="10" fillId="0" borderId="6" xfId="63" applyFont="1" applyBorder="1" applyAlignment="1">
      <alignment horizontal="left" vertical="top" wrapText="1"/>
    </xf>
    <xf numFmtId="0" fontId="10" fillId="0" borderId="14" xfId="63" applyFont="1" applyBorder="1" applyAlignment="1">
      <alignment horizontal="left" vertical="top" wrapText="1"/>
    </xf>
    <xf numFmtId="0" fontId="10" fillId="0" borderId="7" xfId="63" applyFont="1" applyBorder="1" applyAlignment="1">
      <alignment horizontal="left" vertical="top" wrapText="1"/>
    </xf>
    <xf numFmtId="0" fontId="5" fillId="0" borderId="8" xfId="63" applyFont="1" applyBorder="1" applyAlignment="1">
      <alignment horizontal="center" vertical="center" wrapText="1"/>
    </xf>
    <xf numFmtId="0" fontId="5" fillId="0" borderId="9" xfId="63" applyFont="1" applyBorder="1" applyAlignment="1">
      <alignment horizontal="center" vertical="center" wrapText="1"/>
    </xf>
    <xf numFmtId="0" fontId="10" fillId="0" borderId="8" xfId="63" applyFont="1" applyBorder="1" applyAlignment="1">
      <alignment horizontal="left" vertical="top" wrapText="1"/>
    </xf>
    <xf numFmtId="0" fontId="10" fillId="0" borderId="0" xfId="63" applyFont="1" applyBorder="1" applyAlignment="1">
      <alignment horizontal="left" vertical="top" wrapText="1"/>
    </xf>
    <xf numFmtId="0" fontId="10" fillId="0" borderId="9" xfId="63" applyFont="1" applyBorder="1" applyAlignment="1">
      <alignment horizontal="left" vertical="top" wrapText="1"/>
    </xf>
    <xf numFmtId="0" fontId="5" fillId="0" borderId="10" xfId="63" applyFont="1" applyBorder="1" applyAlignment="1">
      <alignment horizontal="center" vertical="center" wrapText="1"/>
    </xf>
    <xf numFmtId="0" fontId="5" fillId="0" borderId="11" xfId="63" applyFont="1" applyBorder="1" applyAlignment="1">
      <alignment horizontal="center" vertical="center" wrapText="1"/>
    </xf>
    <xf numFmtId="0" fontId="10" fillId="0" borderId="10" xfId="63" applyFont="1" applyBorder="1" applyAlignment="1">
      <alignment horizontal="left" vertical="top" wrapText="1"/>
    </xf>
    <xf numFmtId="0" fontId="10" fillId="0" borderId="1" xfId="63" applyFont="1" applyBorder="1" applyAlignment="1">
      <alignment horizontal="left" vertical="top" wrapText="1"/>
    </xf>
    <xf numFmtId="0" fontId="10" fillId="0" borderId="11" xfId="63" applyFont="1" applyBorder="1" applyAlignment="1">
      <alignment horizontal="left" vertical="top" wrapText="1"/>
    </xf>
    <xf numFmtId="0" fontId="7" fillId="0" borderId="2" xfId="63" applyFont="1" applyBorder="1" applyAlignment="1">
      <alignment horizontal="center" vertical="center" wrapText="1"/>
    </xf>
    <xf numFmtId="0" fontId="10" fillId="0" borderId="2" xfId="63" applyFont="1" applyBorder="1" applyAlignment="1">
      <alignment horizontal="center" vertical="center" wrapText="1"/>
    </xf>
    <xf numFmtId="0" fontId="5" fillId="0" borderId="2" xfId="63" applyFont="1" applyBorder="1" applyAlignment="1">
      <alignment horizontal="center" vertical="center"/>
    </xf>
    <xf numFmtId="0" fontId="5" fillId="0" borderId="2" xfId="63" applyFont="1" applyBorder="1" applyAlignment="1">
      <alignment vertical="center"/>
    </xf>
    <xf numFmtId="0" fontId="5" fillId="0" borderId="2" xfId="63" applyFont="1" applyBorder="1" applyAlignment="1">
      <alignment horizontal="left" vertical="center" wrapText="1"/>
    </xf>
    <xf numFmtId="0" fontId="5" fillId="0" borderId="12" xfId="63" applyFont="1" applyBorder="1" applyAlignment="1">
      <alignment horizontal="center" vertical="center" wrapText="1"/>
    </xf>
    <xf numFmtId="0" fontId="5" fillId="0" borderId="13" xfId="63" applyFont="1" applyBorder="1" applyAlignment="1">
      <alignment horizontal="center" vertical="center" wrapText="1"/>
    </xf>
    <xf numFmtId="0" fontId="5" fillId="0" borderId="15" xfId="63" applyFont="1" applyBorder="1" applyAlignment="1">
      <alignment horizontal="center" vertical="center" wrapText="1"/>
    </xf>
    <xf numFmtId="0" fontId="5" fillId="0" borderId="3" xfId="63" applyFont="1" applyBorder="1" applyAlignment="1">
      <alignment horizontal="left" vertical="center" wrapText="1"/>
    </xf>
    <xf numFmtId="0" fontId="5" fillId="0" borderId="4" xfId="63" applyFont="1" applyBorder="1" applyAlignment="1">
      <alignment horizontal="left" vertical="center" wrapText="1"/>
    </xf>
    <xf numFmtId="0" fontId="5" fillId="0" borderId="3" xfId="63" applyFont="1" applyBorder="1" applyAlignment="1">
      <alignment horizontal="center" vertical="center" wrapText="1"/>
    </xf>
    <xf numFmtId="0" fontId="5" fillId="0" borderId="4" xfId="63" applyFont="1" applyBorder="1" applyAlignment="1">
      <alignment horizontal="center" vertical="center" wrapText="1"/>
    </xf>
    <xf numFmtId="49" fontId="5" fillId="0" borderId="2" xfId="63" applyNumberFormat="1" applyFont="1" applyBorder="1" applyAlignment="1">
      <alignment horizontal="left" vertical="center" wrapText="1"/>
    </xf>
    <xf numFmtId="0" fontId="10" fillId="0" borderId="6" xfId="63" applyFont="1" applyBorder="1" applyAlignment="1">
      <alignment horizontal="center" vertical="center" wrapText="1"/>
    </xf>
    <xf numFmtId="0" fontId="10" fillId="0" borderId="7" xfId="63" applyFont="1" applyBorder="1" applyAlignment="1">
      <alignment horizontal="center" vertical="center" wrapText="1"/>
    </xf>
    <xf numFmtId="0" fontId="10" fillId="0" borderId="8" xfId="63" applyFont="1" applyBorder="1" applyAlignment="1">
      <alignment horizontal="center" vertical="center" wrapText="1"/>
    </xf>
    <xf numFmtId="0" fontId="10" fillId="0" borderId="9" xfId="63" applyFont="1" applyBorder="1" applyAlignment="1">
      <alignment horizontal="center" vertical="center" wrapText="1"/>
    </xf>
    <xf numFmtId="9" fontId="5" fillId="0" borderId="2" xfId="63" applyNumberFormat="1" applyFont="1" applyBorder="1" applyAlignment="1">
      <alignment horizontal="center" vertical="center" wrapText="1"/>
    </xf>
    <xf numFmtId="0" fontId="10" fillId="0" borderId="10" xfId="63" applyFont="1" applyBorder="1" applyAlignment="1">
      <alignment horizontal="center" vertical="center" wrapText="1"/>
    </xf>
    <xf numFmtId="0" fontId="10" fillId="0" borderId="11" xfId="63" applyFont="1" applyBorder="1" applyAlignment="1">
      <alignment horizontal="center" vertical="center" wrapText="1"/>
    </xf>
    <xf numFmtId="0" fontId="14" fillId="0" borderId="2" xfId="63" applyFont="1" applyBorder="1" applyAlignment="1">
      <alignment horizontal="left" vertical="center" wrapText="1"/>
    </xf>
    <xf numFmtId="0" fontId="5" fillId="0" borderId="5" xfId="63" applyFont="1" applyBorder="1" applyAlignment="1">
      <alignment horizontal="center" vertical="center" wrapText="1"/>
    </xf>
    <xf numFmtId="0" fontId="5" fillId="0" borderId="2" xfId="63" applyFont="1" applyBorder="1" applyAlignment="1">
      <alignment horizont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80"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80" fontId="15" fillId="0" borderId="3"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8" fillId="0" borderId="0" xfId="0" applyNumberFormat="1" applyFont="1" applyFill="1" applyProtection="1"/>
    <xf numFmtId="0" fontId="17"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8" fillId="0" borderId="0" xfId="0" applyNumberFormat="1" applyFont="1" applyFill="1" applyAlignment="1" applyProtection="1">
      <alignment horizontal="center" vertical="center" wrapText="1"/>
    </xf>
    <xf numFmtId="0" fontId="19"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2" fillId="0" borderId="2" xfId="0" applyNumberFormat="1" applyFon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1"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1" fontId="17" fillId="0" borderId="2" xfId="0" applyNumberFormat="1" applyFont="1" applyFill="1" applyBorder="1" applyAlignment="1" applyProtection="1">
      <alignment horizontal="center" vertical="center" wrapText="1"/>
    </xf>
    <xf numFmtId="0" fontId="17" fillId="0" borderId="2" xfId="64" applyNumberFormat="1" applyFont="1" applyFill="1" applyBorder="1" applyAlignment="1" applyProtection="1">
      <alignment horizontal="center" vertical="center" wrapText="1"/>
    </xf>
    <xf numFmtId="49" fontId="17" fillId="0" borderId="2" xfId="64" applyNumberFormat="1" applyFont="1" applyFill="1" applyBorder="1" applyAlignment="1" applyProtection="1">
      <alignment horizontal="center" vertical="center" wrapText="1"/>
    </xf>
    <xf numFmtId="181" fontId="17" fillId="0" borderId="2" xfId="64" applyNumberFormat="1" applyFont="1" applyFill="1" applyBorder="1" applyAlignment="1" applyProtection="1">
      <alignment horizontal="center" vertical="center" wrapText="1"/>
    </xf>
    <xf numFmtId="0" fontId="18" fillId="0" borderId="2" xfId="0" applyNumberFormat="1" applyFont="1" applyFill="1" applyBorder="1" applyProtection="1"/>
    <xf numFmtId="181" fontId="18" fillId="0" borderId="0" xfId="0" applyNumberFormat="1" applyFont="1" applyFill="1" applyProtection="1"/>
    <xf numFmtId="3" fontId="0" fillId="0" borderId="2" xfId="0" applyNumberFormat="1" applyFill="1" applyBorder="1"/>
    <xf numFmtId="3" fontId="0" fillId="0" borderId="0" xfId="0" applyNumberFormat="1"/>
    <xf numFmtId="0" fontId="2" fillId="0" borderId="0" xfId="0" applyFont="1"/>
    <xf numFmtId="49" fontId="18" fillId="0" borderId="0" xfId="0" applyNumberFormat="1" applyFont="1" applyFill="1" applyProtection="1"/>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79" fontId="15" fillId="2" borderId="0" xfId="0" applyNumberFormat="1" applyFont="1" applyFill="1" applyAlignment="1" applyProtection="1">
      <alignment horizontal="left" vertical="center"/>
    </xf>
    <xf numFmtId="179" fontId="15" fillId="2" borderId="1" xfId="0" applyNumberFormat="1" applyFont="1" applyFill="1" applyBorder="1" applyAlignment="1" applyProtection="1">
      <alignment horizontal="left" vertical="center"/>
    </xf>
    <xf numFmtId="0" fontId="15" fillId="0" borderId="0" xfId="0" applyNumberFormat="1" applyFont="1" applyFill="1" applyAlignment="1" applyProtection="1">
      <alignment horizontal="center" vertical="center"/>
    </xf>
    <xf numFmtId="0" fontId="15" fillId="2" borderId="15"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xf>
    <xf numFmtId="180" fontId="17" fillId="0" borderId="0" xfId="0" applyNumberFormat="1" applyFont="1" applyFill="1" applyAlignment="1" applyProtection="1">
      <alignment horizontal="right" vertical="center" wrapText="1"/>
    </xf>
    <xf numFmtId="0" fontId="15" fillId="0" borderId="1" xfId="0" applyNumberFormat="1" applyFont="1" applyFill="1" applyBorder="1" applyAlignment="1" applyProtection="1">
      <alignment horizontal="right"/>
    </xf>
    <xf numFmtId="180" fontId="15" fillId="0" borderId="0" xfId="0" applyNumberFormat="1" applyFont="1" applyFill="1" applyAlignment="1" applyProtection="1">
      <alignment horizontal="center" vertical="center" wrapText="1"/>
    </xf>
    <xf numFmtId="180" fontId="16" fillId="0" borderId="0" xfId="0" applyNumberFormat="1" applyFont="1" applyFill="1" applyAlignment="1" applyProtection="1">
      <alignment horizontal="centerContinuous" vertical="center"/>
    </xf>
    <xf numFmtId="179" fontId="15" fillId="0" borderId="0" xfId="0" applyNumberFormat="1" applyFont="1" applyFill="1" applyAlignment="1" applyProtection="1">
      <alignment horizontal="left" vertical="center"/>
    </xf>
    <xf numFmtId="179" fontId="15" fillId="0" borderId="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83" fontId="15" fillId="0" borderId="2" xfId="0" applyNumberFormat="1" applyFont="1" applyFill="1" applyBorder="1" applyAlignment="1" applyProtection="1">
      <alignment horizontal="center" vertical="center" wrapText="1"/>
    </xf>
    <xf numFmtId="180" fontId="17" fillId="0" borderId="0" xfId="0" applyNumberFormat="1" applyFont="1" applyFill="1" applyAlignment="1" applyProtection="1">
      <alignment horizontal="right" vertical="center"/>
    </xf>
    <xf numFmtId="180" fontId="15" fillId="0" borderId="1" xfId="0" applyNumberFormat="1" applyFont="1" applyFill="1" applyBorder="1" applyAlignment="1" applyProtection="1">
      <alignment horizontal="right"/>
    </xf>
    <xf numFmtId="180" fontId="15" fillId="0" borderId="2" xfId="0" applyNumberFormat="1" applyFont="1" applyFill="1" applyBorder="1" applyAlignment="1" applyProtection="1">
      <alignment horizontal="center" vertical="center"/>
    </xf>
    <xf numFmtId="180" fontId="15" fillId="0" borderId="2" xfId="0" applyNumberFormat="1" applyFont="1" applyFill="1" applyBorder="1" applyAlignment="1" applyProtection="1">
      <alignment horizontal="center" vertical="center" wrapText="1"/>
    </xf>
    <xf numFmtId="180" fontId="15" fillId="0" borderId="0" xfId="0" applyNumberFormat="1" applyFont="1" applyFill="1" applyAlignment="1" applyProtection="1">
      <alignment horizontal="right" vertical="center"/>
    </xf>
    <xf numFmtId="179"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180"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0" fontId="20" fillId="0" borderId="0" xfId="0" applyNumberFormat="1" applyFont="1" applyFill="1" applyAlignment="1" applyProtection="1">
      <alignment horizontal="centerContinuous" vertical="center"/>
    </xf>
    <xf numFmtId="3" fontId="15" fillId="0" borderId="2" xfId="0" applyNumberFormat="1" applyFont="1" applyFill="1" applyBorder="1" applyAlignment="1" applyProtection="1">
      <alignment horizontal="right" vertical="center" wrapText="1"/>
    </xf>
    <xf numFmtId="3" fontId="15" fillId="0" borderId="15" xfId="0" applyNumberFormat="1" applyFont="1" applyFill="1" applyBorder="1" applyAlignment="1" applyProtection="1">
      <alignment horizontal="right" vertical="center" wrapText="1"/>
    </xf>
    <xf numFmtId="0" fontId="17" fillId="0" borderId="15" xfId="64"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center" vertical="center" wrapText="1"/>
    </xf>
    <xf numFmtId="3" fontId="0" fillId="0" borderId="0" xfId="0" applyNumberFormat="1" applyFill="1"/>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6"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184" fontId="21" fillId="0" borderId="2" xfId="11" applyNumberFormat="1" applyFont="1" applyFill="1" applyBorder="1" applyAlignment="1">
      <alignment horizontal="center" vertical="center"/>
    </xf>
    <xf numFmtId="49" fontId="2" fillId="0" borderId="2" xfId="64" applyNumberFormat="1" applyFill="1" applyBorder="1" applyAlignment="1">
      <alignment horizontal="center" vertical="center" wrapText="1"/>
    </xf>
    <xf numFmtId="0" fontId="2" fillId="0" borderId="2" xfId="64" applyFill="1" applyBorder="1" applyAlignment="1">
      <alignment horizontal="center" vertical="center" wrapText="1"/>
    </xf>
    <xf numFmtId="181" fontId="2" fillId="0" borderId="2" xfId="64" applyNumberForma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181" fontId="0" fillId="0" borderId="2" xfId="0" applyNumberFormat="1" applyBorder="1" applyAlignment="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0" fontId="0" fillId="0" borderId="2" xfId="0" applyFill="1" applyBorder="1"/>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2" fillId="0" borderId="0" xfId="0" applyNumberFormat="1" applyFont="1" applyFill="1" applyAlignment="1" applyProtection="1">
      <alignment horizontal="right" vertical="center"/>
    </xf>
    <xf numFmtId="180" fontId="21" fillId="0" borderId="0" xfId="5" applyNumberFormat="1" applyFont="1" applyFill="1" applyAlignment="1">
      <alignment horizontal="center" vertical="center"/>
    </xf>
    <xf numFmtId="0" fontId="21" fillId="0" borderId="0" xfId="11" applyNumberFormat="1" applyFont="1" applyFill="1" applyAlignment="1">
      <alignment horizontal="center" vertical="center"/>
    </xf>
    <xf numFmtId="0" fontId="21" fillId="0" borderId="0" xfId="5" applyNumberFormat="1" applyFont="1" applyFill="1" applyAlignment="1">
      <alignment horizontal="center" vertical="center"/>
    </xf>
    <xf numFmtId="0" fontId="22" fillId="0" borderId="0" xfId="1" applyNumberFormat="1" applyFont="1" applyFill="1" applyAlignment="1">
      <alignment horizontal="center" vertical="center"/>
    </xf>
    <xf numFmtId="0" fontId="23" fillId="0" borderId="0" xfId="5" applyNumberFormat="1" applyFont="1" applyFill="1" applyAlignment="1">
      <alignment horizontal="left" vertical="top" wrapText="1"/>
    </xf>
    <xf numFmtId="0" fontId="21" fillId="0" borderId="0" xfId="5" applyNumberFormat="1" applyFont="1" applyFill="1" applyAlignment="1">
      <alignment horizontal="right" vertical="center" wrapText="1"/>
    </xf>
    <xf numFmtId="0" fontId="23" fillId="0" borderId="0" xfId="5" applyNumberFormat="1" applyFont="1" applyFill="1" applyAlignment="1">
      <alignment horizontal="left" vertical="center" wrapText="1"/>
    </xf>
    <xf numFmtId="0" fontId="24" fillId="0" borderId="0" xfId="5" applyNumberFormat="1" applyFont="1" applyFill="1" applyAlignment="1" applyProtection="1">
      <alignment horizontal="center" vertical="center"/>
    </xf>
    <xf numFmtId="0" fontId="21" fillId="0" borderId="0" xfId="5" applyNumberFormat="1" applyFont="1" applyFill="1" applyAlignment="1">
      <alignment horizontal="left" vertical="center" wrapText="1"/>
    </xf>
    <xf numFmtId="0" fontId="21" fillId="0" borderId="2" xfId="5" applyNumberFormat="1" applyFont="1" applyFill="1" applyBorder="1" applyAlignment="1" applyProtection="1">
      <alignment horizontal="center" vertical="center" wrapText="1"/>
    </xf>
    <xf numFmtId="0" fontId="21" fillId="0" borderId="3" xfId="5" applyNumberFormat="1" applyFont="1" applyFill="1" applyBorder="1" applyAlignment="1" applyProtection="1">
      <alignment horizontal="center" vertical="center" wrapText="1"/>
    </xf>
    <xf numFmtId="49" fontId="21" fillId="0" borderId="2" xfId="5" applyNumberFormat="1" applyFont="1" applyFill="1" applyBorder="1" applyAlignment="1">
      <alignment horizontal="center" vertical="center" wrapText="1"/>
    </xf>
    <xf numFmtId="3" fontId="21" fillId="0" borderId="2" xfId="5" applyNumberFormat="1" applyFont="1" applyFill="1" applyBorder="1" applyAlignment="1">
      <alignment horizontal="center" vertical="center" wrapText="1"/>
    </xf>
    <xf numFmtId="0" fontId="21" fillId="0" borderId="0" xfId="5" applyNumberFormat="1" applyFont="1" applyFill="1" applyAlignment="1" applyProtection="1">
      <alignment vertical="center" wrapText="1"/>
    </xf>
    <xf numFmtId="0" fontId="21" fillId="0" borderId="0" xfId="5" applyNumberFormat="1" applyFont="1" applyFill="1" applyAlignment="1">
      <alignment horizontal="centerContinuous" vertical="center"/>
    </xf>
    <xf numFmtId="0" fontId="21" fillId="0" borderId="0" xfId="5" applyNumberFormat="1" applyFont="1" applyFill="1" applyAlignment="1" applyProtection="1">
      <alignment horizontal="right" wrapText="1"/>
    </xf>
    <xf numFmtId="0" fontId="21" fillId="0" borderId="1" xfId="5" applyNumberFormat="1" applyFont="1" applyFill="1" applyBorder="1" applyAlignment="1" applyProtection="1">
      <alignment horizontal="right" wrapText="1"/>
    </xf>
    <xf numFmtId="0" fontId="21"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21" fillId="0" borderId="10" xfId="5" applyNumberFormat="1" applyFont="1" applyFill="1" applyBorder="1" applyAlignment="1" applyProtection="1">
      <alignment horizontal="center" vertical="center" wrapText="1"/>
    </xf>
    <xf numFmtId="0" fontId="21" fillId="0" borderId="15" xfId="5" applyNumberFormat="1" applyFont="1" applyFill="1" applyBorder="1" applyAlignment="1" applyProtection="1">
      <alignment horizontal="center" vertical="center" wrapText="1"/>
    </xf>
    <xf numFmtId="0" fontId="8" fillId="0" borderId="0" xfId="5" applyNumberFormat="1" applyFont="1" applyFill="1" applyAlignment="1" applyProtection="1">
      <alignment horizontal="right" vertical="center"/>
    </xf>
    <xf numFmtId="0" fontId="21" fillId="0" borderId="0" xfId="5" applyNumberFormat="1" applyFont="1" applyFill="1" applyAlignment="1" applyProtection="1">
      <alignment horizontal="right" vertical="center"/>
    </xf>
    <xf numFmtId="0" fontId="21" fillId="0" borderId="1" xfId="5" applyNumberFormat="1" applyFont="1" applyFill="1" applyBorder="1" applyAlignment="1" applyProtection="1">
      <alignment horizontal="right" vertical="center"/>
    </xf>
    <xf numFmtId="0" fontId="21" fillId="0" borderId="0" xfId="5" applyNumberFormat="1" applyFont="1" applyFill="1" applyAlignment="1">
      <alignment horizontal="center" vertical="center" wrapText="1"/>
    </xf>
    <xf numFmtId="0" fontId="24" fillId="0" borderId="0" xfId="5" applyNumberFormat="1" applyFont="1" applyFill="1" applyAlignment="1" applyProtection="1">
      <alignment horizontal="center" vertical="center" wrapText="1"/>
    </xf>
    <xf numFmtId="49" fontId="21" fillId="0" borderId="0" xfId="5" applyNumberFormat="1" applyFont="1" applyFill="1" applyAlignment="1">
      <alignment vertical="center"/>
    </xf>
    <xf numFmtId="0" fontId="21" fillId="0" borderId="2" xfId="5" applyNumberFormat="1" applyFont="1" applyFill="1" applyBorder="1" applyAlignment="1" applyProtection="1">
      <alignment horizontal="center" vertical="center"/>
    </xf>
    <xf numFmtId="0" fontId="21" fillId="0" borderId="3" xfId="5" applyNumberFormat="1" applyFont="1" applyFill="1" applyBorder="1" applyAlignment="1">
      <alignment horizontal="center" vertical="center" wrapText="1"/>
    </xf>
    <xf numFmtId="0" fontId="21" fillId="0" borderId="2" xfId="5" applyNumberFormat="1" applyFont="1" applyFill="1" applyBorder="1" applyAlignment="1">
      <alignment horizontal="center" vertical="center" wrapText="1"/>
    </xf>
    <xf numFmtId="49" fontId="8" fillId="0" borderId="2" xfId="5" applyNumberFormat="1" applyFont="1" applyFill="1" applyBorder="1" applyAlignment="1">
      <alignment horizontal="center" vertical="center" wrapText="1"/>
    </xf>
    <xf numFmtId="0" fontId="8" fillId="0" borderId="2" xfId="5" applyNumberFormat="1" applyFont="1" applyFill="1" applyBorder="1" applyAlignment="1">
      <alignment horizontal="center" vertical="center" wrapText="1"/>
    </xf>
    <xf numFmtId="49" fontId="21" fillId="0" borderId="0" xfId="5" applyNumberFormat="1" applyFont="1" applyFill="1" applyAlignment="1">
      <alignment horizontal="center" vertical="center"/>
    </xf>
    <xf numFmtId="0" fontId="21" fillId="0" borderId="0" xfId="5" applyNumberFormat="1" applyFont="1" applyFill="1" applyAlignment="1">
      <alignment horizontal="left" vertical="center"/>
    </xf>
    <xf numFmtId="180" fontId="21" fillId="0" borderId="0" xfId="5" applyNumberFormat="1" applyFont="1" applyFill="1" applyAlignment="1">
      <alignment vertical="center"/>
    </xf>
    <xf numFmtId="180" fontId="21" fillId="0" borderId="15" xfId="5" applyNumberFormat="1" applyFont="1" applyFill="1" applyBorder="1" applyAlignment="1" applyProtection="1">
      <alignment horizontal="center" vertical="center" wrapText="1"/>
    </xf>
    <xf numFmtId="180" fontId="21" fillId="0" borderId="2" xfId="5" applyNumberFormat="1" applyFont="1" applyFill="1" applyBorder="1" applyAlignment="1" applyProtection="1">
      <alignment horizontal="center" vertical="center" wrapText="1"/>
    </xf>
    <xf numFmtId="0" fontId="2" fillId="0" borderId="0" xfId="5" applyNumberFormat="1" applyFont="1" applyFill="1" applyAlignment="1">
      <alignment horizontal="right" vertical="center"/>
    </xf>
    <xf numFmtId="0" fontId="21" fillId="0" borderId="0" xfId="5" applyNumberFormat="1" applyFont="1" applyFill="1" applyAlignment="1">
      <alignment vertical="center"/>
    </xf>
    <xf numFmtId="0" fontId="21"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8" fillId="0" borderId="2" xfId="5" applyNumberFormat="1" applyFont="1" applyFill="1" applyBorder="1" applyAlignment="1" applyProtection="1">
      <alignment horizontal="centerContinuous" vertical="center" wrapText="1"/>
    </xf>
    <xf numFmtId="49" fontId="22" fillId="0" borderId="2" xfId="5" applyNumberFormat="1" applyFont="1" applyFill="1" applyBorder="1" applyAlignment="1" applyProtection="1">
      <alignment vertical="center" wrapText="1"/>
    </xf>
    <xf numFmtId="49" fontId="8" fillId="0" borderId="2" xfId="5" applyNumberFormat="1" applyFont="1" applyFill="1" applyBorder="1" applyAlignment="1" applyProtection="1">
      <alignment horizontal="center" vertical="center" wrapText="1"/>
    </xf>
    <xf numFmtId="0" fontId="21" fillId="0" borderId="5" xfId="5" applyNumberFormat="1" applyFont="1" applyFill="1" applyBorder="1" applyAlignment="1" applyProtection="1">
      <alignment horizontal="center" vertical="center" wrapText="1"/>
    </xf>
    <xf numFmtId="0" fontId="21" fillId="0" borderId="12" xfId="5" applyNumberFormat="1" applyFont="1" applyFill="1" applyBorder="1" applyAlignment="1" applyProtection="1">
      <alignment horizontal="center" vertical="center" wrapText="1"/>
    </xf>
    <xf numFmtId="0" fontId="8" fillId="0" borderId="0" xfId="5" applyNumberFormat="1" applyFont="1" applyFill="1" applyAlignment="1">
      <alignment horizontal="centerContinuous" vertical="center"/>
    </xf>
    <xf numFmtId="0" fontId="21" fillId="0" borderId="0" xfId="5" applyNumberFormat="1" applyFont="1" applyFill="1" applyAlignment="1">
      <alignment horizontal="right"/>
    </xf>
    <xf numFmtId="0" fontId="2" fillId="0" borderId="0" xfId="0" applyFont="1" applyAlignment="1">
      <alignment horizontal="right"/>
    </xf>
    <xf numFmtId="0" fontId="2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21" fillId="0" borderId="5" xfId="5" applyNumberFormat="1" applyFont="1" applyFill="1" applyBorder="1" applyAlignment="1">
      <alignment horizontal="center" vertical="center" wrapText="1"/>
    </xf>
    <xf numFmtId="0" fontId="21" fillId="0" borderId="4" xfId="5" applyNumberFormat="1" applyFont="1" applyFill="1" applyBorder="1" applyAlignment="1">
      <alignment horizontal="center" vertical="center" wrapText="1"/>
    </xf>
    <xf numFmtId="180" fontId="21" fillId="0" borderId="13" xfId="5" applyNumberFormat="1" applyFont="1" applyFill="1" applyBorder="1" applyAlignment="1" applyProtection="1">
      <alignment horizontal="center" vertical="center" wrapText="1"/>
    </xf>
    <xf numFmtId="0" fontId="8"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1" fontId="21" fillId="0" borderId="2" xfId="5" applyNumberFormat="1" applyFont="1" applyFill="1" applyBorder="1" applyAlignment="1">
      <alignment horizontal="center" vertical="center" wrapText="1"/>
    </xf>
    <xf numFmtId="0" fontId="8" fillId="0" borderId="15" xfId="5" applyNumberFormat="1" applyFont="1" applyFill="1" applyBorder="1" applyAlignment="1">
      <alignment horizontal="center" vertical="center" wrapText="1"/>
    </xf>
    <xf numFmtId="0" fontId="0" fillId="0" borderId="2" xfId="0" applyBorder="1"/>
    <xf numFmtId="0" fontId="21" fillId="0" borderId="12" xfId="5" applyNumberFormat="1" applyFont="1" applyFill="1" applyBorder="1" applyAlignment="1">
      <alignment horizontal="center" vertical="center" wrapText="1"/>
    </xf>
    <xf numFmtId="0" fontId="21" fillId="0" borderId="13" xfId="5" applyNumberFormat="1" applyFont="1" applyFill="1" applyBorder="1" applyAlignment="1">
      <alignment horizontal="center" vertical="center" wrapText="1"/>
    </xf>
    <xf numFmtId="0" fontId="21" fillId="0" borderId="15" xfId="5" applyNumberFormat="1" applyFont="1" applyFill="1" applyBorder="1" applyAlignment="1">
      <alignment horizontal="center" vertical="center" wrapText="1"/>
    </xf>
    <xf numFmtId="181" fontId="0" fillId="0" borderId="2" xfId="5" applyNumberFormat="1" applyFont="1" applyFill="1" applyBorder="1" applyAlignment="1">
      <alignment horizontal="center" vertical="center" wrapText="1"/>
    </xf>
    <xf numFmtId="0" fontId="8" fillId="0" borderId="0" xfId="5" applyNumberFormat="1" applyFont="1" applyFill="1" applyAlignment="1" applyProtection="1">
      <alignment horizontal="right" vertical="center" wrapText="1"/>
    </xf>
    <xf numFmtId="0" fontId="21" fillId="0" borderId="12" xfId="5" applyNumberFormat="1" applyFont="1" applyFill="1" applyBorder="1" applyAlignment="1" applyProtection="1">
      <alignment horizontal="right" vertical="center" wrapText="1"/>
    </xf>
    <xf numFmtId="0" fontId="21" fillId="0" borderId="13" xfId="5" applyNumberFormat="1" applyFont="1" applyFill="1" applyBorder="1" applyAlignment="1" applyProtection="1">
      <alignment horizontal="right" vertical="center" wrapText="1"/>
    </xf>
    <xf numFmtId="0" fontId="21" fillId="0" borderId="15" xfId="5" applyNumberFormat="1" applyFont="1" applyFill="1" applyBorder="1" applyAlignment="1" applyProtection="1">
      <alignment horizontal="right" vertical="center" wrapText="1"/>
    </xf>
    <xf numFmtId="0" fontId="21" fillId="0" borderId="0" xfId="5" applyNumberFormat="1" applyFont="1" applyAlignment="1">
      <alignment horizontal="right" vertical="center" wrapText="1"/>
    </xf>
    <xf numFmtId="0" fontId="21" fillId="0" borderId="0" xfId="5" applyNumberFormat="1" applyFont="1" applyAlignment="1">
      <alignment horizontal="left" vertical="center" wrapText="1"/>
    </xf>
    <xf numFmtId="0" fontId="21" fillId="0" borderId="0" xfId="5" applyNumberFormat="1" applyFont="1" applyAlignment="1">
      <alignment horizontal="center" vertical="center" wrapText="1"/>
    </xf>
    <xf numFmtId="0" fontId="21" fillId="2" borderId="2" xfId="5" applyNumberFormat="1" applyFont="1" applyFill="1" applyBorder="1" applyAlignment="1" applyProtection="1">
      <alignment horizontal="center" vertical="center" wrapText="1"/>
    </xf>
    <xf numFmtId="0" fontId="21"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21" fillId="0" borderId="0" xfId="5" applyNumberFormat="1" applyFont="1" applyAlignment="1">
      <alignment horizontal="centerContinuous" vertical="center"/>
    </xf>
    <xf numFmtId="0" fontId="0" fillId="0" borderId="0" xfId="5" applyNumberFormat="1" applyFont="1" applyAlignment="1">
      <alignment vertical="center"/>
    </xf>
    <xf numFmtId="0" fontId="21" fillId="0" borderId="1" xfId="5" applyNumberFormat="1" applyFont="1" applyFill="1" applyBorder="1" applyAlignment="1">
      <alignment horizontal="right" vertical="center" wrapText="1"/>
    </xf>
    <xf numFmtId="0" fontId="21"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3" fontId="0" fillId="0" borderId="2" xfId="0" applyNumberFormat="1" applyFill="1" applyBorder="1" applyAlignment="1">
      <alignment horizontal="center" vertical="center" wrapText="1"/>
    </xf>
    <xf numFmtId="181" fontId="0" fillId="0" borderId="2" xfId="0" applyNumberForma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64" applyNumberFormat="1" applyFill="1" applyBorder="1" applyAlignment="1">
      <alignment horizontal="center" vertical="center"/>
    </xf>
    <xf numFmtId="49" fontId="2" fillId="0" borderId="2" xfId="64" applyNumberFormat="1" applyFont="1" applyFill="1" applyBorder="1" applyAlignment="1">
      <alignment horizontal="center" vertical="center"/>
    </xf>
    <xf numFmtId="0" fontId="2" fillId="0" borderId="2" xfId="64" applyNumberFormat="1" applyFont="1" applyFill="1" applyBorder="1" applyAlignment="1">
      <alignment horizontal="center" vertical="center"/>
    </xf>
    <xf numFmtId="49" fontId="2" fillId="0" borderId="2" xfId="64" applyNumberFormat="1" applyFill="1" applyBorder="1" applyAlignment="1">
      <alignment horizontal="left" vertical="center"/>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21" fillId="0" borderId="0" xfId="5" applyNumberFormat="1" applyFont="1" applyFill="1" applyAlignment="1" applyProtection="1">
      <alignment horizontal="right" vertical="center" wrapText="1"/>
    </xf>
    <xf numFmtId="0" fontId="21" fillId="0" borderId="13"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3" fontId="0" fillId="0" borderId="2" xfId="0" applyNumberFormat="1" applyFill="1" applyBorder="1"/>
    <xf numFmtId="49" fontId="2" fillId="0" borderId="2" xfId="0" applyNumberFormat="1" applyFont="1" applyFill="1" applyBorder="1"/>
    <xf numFmtId="49" fontId="2" fillId="0" borderId="2" xfId="0" applyNumberFormat="1" applyFont="1" applyFill="1" applyBorder="1" applyAlignment="1">
      <alignment horizontal="right"/>
    </xf>
    <xf numFmtId="9" fontId="21" fillId="0" borderId="0" xfId="5" applyNumberFormat="1" applyFont="1" applyFill="1" applyAlignment="1">
      <alignment horizontal="center" vertical="center" wrapText="1"/>
    </xf>
    <xf numFmtId="9" fontId="21" fillId="0" borderId="0" xfId="5" applyNumberFormat="1" applyFont="1" applyFill="1" applyAlignment="1">
      <alignment horizontal="left" vertical="center" wrapText="1"/>
    </xf>
    <xf numFmtId="0" fontId="21"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21" fillId="0" borderId="0" xfId="5" applyNumberFormat="1" applyFont="1" applyFill="1" applyBorder="1" applyAlignment="1" applyProtection="1">
      <alignment vertical="center" wrapText="1"/>
    </xf>
    <xf numFmtId="0" fontId="21"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8" fillId="0" borderId="0" xfId="5" applyNumberFormat="1" applyFont="1" applyFill="1" applyAlignment="1">
      <alignment horizontal="center" vertical="center" wrapText="1"/>
    </xf>
    <xf numFmtId="0" fontId="8" fillId="0" borderId="0" xfId="5" applyNumberFormat="1" applyFont="1" applyFill="1" applyAlignment="1">
      <alignment horizontal="right" vertical="center" wrapText="1"/>
    </xf>
    <xf numFmtId="0" fontId="26" fillId="0" borderId="0" xfId="5" applyNumberFormat="1" applyFont="1" applyFill="1" applyAlignment="1" applyProtection="1">
      <alignment horizontal="center" vertical="center" wrapText="1"/>
    </xf>
    <xf numFmtId="49" fontId="8" fillId="0" borderId="0" xfId="5" applyNumberFormat="1" applyFont="1" applyFill="1" applyAlignment="1">
      <alignment vertical="center"/>
    </xf>
    <xf numFmtId="0" fontId="8" fillId="0" borderId="0" xfId="5" applyNumberFormat="1" applyFont="1" applyFill="1" applyAlignment="1">
      <alignment horizontal="right"/>
    </xf>
    <xf numFmtId="0" fontId="8" fillId="0" borderId="2" xfId="5" applyNumberFormat="1" applyFont="1" applyFill="1" applyBorder="1" applyAlignment="1" applyProtection="1">
      <alignment horizontal="center" vertical="center"/>
    </xf>
    <xf numFmtId="0" fontId="8" fillId="0" borderId="5" xfId="5"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xf>
    <xf numFmtId="0" fontId="8" fillId="0" borderId="3" xfId="5" applyNumberFormat="1" applyFont="1" applyFill="1" applyBorder="1" applyAlignment="1" applyProtection="1">
      <alignment horizontal="center" vertical="center" wrapText="1"/>
    </xf>
    <xf numFmtId="0" fontId="8" fillId="0" borderId="2" xfId="5" applyNumberFormat="1" applyFont="1" applyFill="1" applyBorder="1" applyAlignment="1" applyProtection="1">
      <alignment horizontal="center" vertical="center" wrapText="1"/>
    </xf>
    <xf numFmtId="0" fontId="8" fillId="0" borderId="15" xfId="5" applyNumberFormat="1" applyFont="1" applyFill="1" applyBorder="1" applyAlignment="1" applyProtection="1">
      <alignment horizontal="center" vertical="center" wrapText="1"/>
    </xf>
    <xf numFmtId="0" fontId="2" fillId="0" borderId="2" xfId="64" applyNumberFormat="1" applyFill="1" applyBorder="1" applyAlignment="1">
      <alignment horizontal="center" vertical="center" wrapText="1"/>
    </xf>
    <xf numFmtId="3" fontId="2" fillId="0" borderId="2" xfId="64"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21" fillId="0" borderId="11" xfId="5" applyNumberFormat="1" applyFont="1" applyFill="1" applyBorder="1" applyAlignment="1" applyProtection="1">
      <alignment horizontal="center" vertical="center" wrapText="1"/>
    </xf>
    <xf numFmtId="49" fontId="2" fillId="0" borderId="2" xfId="64"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26" fillId="0" borderId="0" xfId="0" applyFont="1" applyAlignment="1">
      <alignment horizontal="center" vertical="center"/>
    </xf>
    <xf numFmtId="0" fontId="21" fillId="0" borderId="0" xfId="0" applyFont="1" applyAlignment="1">
      <alignment horizontal="right" vertical="center"/>
    </xf>
    <xf numFmtId="0" fontId="26" fillId="0" borderId="0" xfId="0" applyFont="1" applyAlignment="1">
      <alignment vertical="center"/>
    </xf>
    <xf numFmtId="0" fontId="27" fillId="0" borderId="0" xfId="0" applyFont="1" applyFill="1"/>
    <xf numFmtId="0" fontId="15" fillId="0" borderId="4" xfId="0" applyNumberFormat="1" applyFont="1" applyFill="1" applyBorder="1" applyAlignment="1" applyProtection="1">
      <alignment horizontal="center" vertical="center"/>
    </xf>
    <xf numFmtId="0" fontId="27" fillId="0" borderId="6" xfId="0" applyFont="1" applyBorder="1" applyAlignment="1">
      <alignment horizontal="center" vertical="center"/>
    </xf>
    <xf numFmtId="0" fontId="27" fillId="0" borderId="14" xfId="0" applyFont="1" applyBorder="1" applyAlignment="1">
      <alignment horizontal="center" vertical="center"/>
    </xf>
    <xf numFmtId="0" fontId="27" fillId="0" borderId="7" xfId="0" applyFont="1" applyBorder="1" applyAlignment="1">
      <alignment horizontal="center" vertical="center"/>
    </xf>
    <xf numFmtId="0" fontId="27" fillId="0" borderId="2" xfId="0" applyFont="1" applyBorder="1" applyAlignment="1">
      <alignment horizontal="center"/>
    </xf>
    <xf numFmtId="0" fontId="27" fillId="0" borderId="16" xfId="0" applyFont="1" applyBorder="1" applyAlignment="1">
      <alignment horizontal="center"/>
    </xf>
    <xf numFmtId="0" fontId="15" fillId="0" borderId="2" xfId="0" applyNumberFormat="1" applyFont="1" applyFill="1" applyBorder="1" applyAlignment="1" applyProtection="1">
      <alignment vertical="center"/>
    </xf>
    <xf numFmtId="183" fontId="0" fillId="0" borderId="2" xfId="0" applyNumberFormat="1" applyFill="1" applyBorder="1" applyAlignment="1">
      <alignment horizontal="center" vertical="center"/>
    </xf>
    <xf numFmtId="0" fontId="15" fillId="0" borderId="16" xfId="0" applyNumberFormat="1" applyFont="1" applyFill="1" applyBorder="1" applyAlignment="1" applyProtection="1">
      <alignment vertical="center"/>
    </xf>
    <xf numFmtId="183" fontId="0" fillId="0" borderId="16" xfId="0" applyNumberFormat="1" applyFill="1" applyBorder="1" applyAlignment="1">
      <alignment vertical="center"/>
    </xf>
    <xf numFmtId="183" fontId="0" fillId="0" borderId="16" xfId="0" applyNumberFormat="1" applyFill="1" applyBorder="1" applyAlignment="1">
      <alignment vertical="center" wrapText="1"/>
    </xf>
    <xf numFmtId="183" fontId="0" fillId="0" borderId="2" xfId="0" applyNumberFormat="1" applyFill="1" applyBorder="1" applyAlignment="1">
      <alignment vertical="center" wrapText="1"/>
    </xf>
    <xf numFmtId="0" fontId="17" fillId="0" borderId="2" xfId="0" applyNumberFormat="1" applyFont="1" applyFill="1" applyBorder="1" applyAlignment="1" applyProtection="1">
      <alignment vertical="center"/>
    </xf>
    <xf numFmtId="183" fontId="0" fillId="0" borderId="2" xfId="0" applyNumberFormat="1" applyFill="1" applyBorder="1" applyAlignment="1">
      <alignment horizontal="center" vertical="center"/>
    </xf>
    <xf numFmtId="0" fontId="15" fillId="0" borderId="16" xfId="0" applyNumberFormat="1" applyFont="1" applyFill="1" applyBorder="1" applyAlignment="1" applyProtection="1">
      <alignment horizontal="left" vertical="center" wrapText="1"/>
    </xf>
    <xf numFmtId="0" fontId="17"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27" fillId="0" borderId="17" xfId="0" applyFont="1" applyFill="1" applyBorder="1" applyAlignment="1">
      <alignment horizontal="center" vertical="center"/>
    </xf>
    <xf numFmtId="183" fontId="0" fillId="0" borderId="17" xfId="0" applyNumberFormat="1" applyFill="1" applyBorder="1" applyAlignment="1">
      <alignment vertical="center"/>
    </xf>
    <xf numFmtId="183" fontId="0" fillId="0" borderId="17" xfId="0" applyNumberFormat="1" applyFill="1" applyBorder="1" applyAlignment="1">
      <alignment vertical="center" wrapText="1"/>
    </xf>
    <xf numFmtId="183" fontId="0" fillId="0" borderId="2" xfId="0" applyNumberFormat="1" applyFill="1" applyBorder="1" applyAlignment="1">
      <alignment vertical="center" wrapText="1"/>
    </xf>
    <xf numFmtId="185" fontId="0" fillId="0" borderId="0" xfId="0" applyNumberFormat="1" applyFill="1" applyBorder="1" applyAlignment="1">
      <alignment horizontal="center" vertical="center"/>
    </xf>
    <xf numFmtId="0" fontId="0" fillId="0" borderId="0" xfId="0" applyBorder="1"/>
    <xf numFmtId="183" fontId="0" fillId="0" borderId="0" xfId="0" applyNumberFormat="1" applyFill="1" applyBorder="1" applyAlignment="1">
      <alignment vertical="center" wrapText="1"/>
    </xf>
    <xf numFmtId="183" fontId="0" fillId="0" borderId="0" xfId="0" applyNumberFormat="1" applyFill="1" applyBorder="1" applyAlignment="1">
      <alignment vertical="center"/>
    </xf>
    <xf numFmtId="0" fontId="26" fillId="0" borderId="0" xfId="5" applyNumberFormat="1" applyFont="1" applyFill="1" applyAlignment="1" applyProtection="1">
      <alignment horizontal="center" vertical="center"/>
    </xf>
    <xf numFmtId="0" fontId="21" fillId="0" borderId="0" xfId="5" applyNumberFormat="1" applyFont="1" applyFill="1" applyAlignment="1">
      <alignment horizontal="centerContinuous" vertical="center" wrapText="1"/>
    </xf>
    <xf numFmtId="0" fontId="21" fillId="0" borderId="1" xfId="5" applyNumberFormat="1" applyFont="1" applyFill="1" applyBorder="1" applyAlignment="1">
      <alignment horizontal="left" vertical="center" wrapText="1"/>
    </xf>
    <xf numFmtId="183" fontId="21" fillId="0" borderId="2" xfId="5" applyNumberFormat="1" applyFont="1" applyFill="1" applyBorder="1" applyAlignment="1">
      <alignment horizontal="center" vertical="center" wrapText="1"/>
    </xf>
    <xf numFmtId="183" fontId="21" fillId="0" borderId="15" xfId="5" applyNumberFormat="1" applyFont="1" applyFill="1" applyBorder="1" applyAlignment="1">
      <alignment horizontal="center" vertical="center" wrapText="1"/>
    </xf>
    <xf numFmtId="0" fontId="21" fillId="0" borderId="0" xfId="5" applyNumberFormat="1" applyFont="1" applyFill="1" applyAlignment="1">
      <alignment horizontal="right" vertical="center"/>
    </xf>
    <xf numFmtId="0" fontId="21" fillId="0" borderId="10" xfId="5" applyNumberFormat="1" applyFont="1" applyFill="1" applyBorder="1" applyAlignment="1">
      <alignment horizontal="center" vertical="center" wrapText="1"/>
    </xf>
    <xf numFmtId="181" fontId="0" fillId="0" borderId="0" xfId="0" applyNumberFormat="1" applyFill="1"/>
    <xf numFmtId="0" fontId="15"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28" fillId="0" borderId="0" xfId="0" applyNumberFormat="1" applyFont="1" applyFill="1" applyAlignment="1" applyProtection="1">
      <alignment horizontal="centerContinuous" vertical="center"/>
    </xf>
    <xf numFmtId="0" fontId="19" fillId="0" borderId="0" xfId="0" applyNumberFormat="1" applyFont="1" applyFill="1" applyAlignment="1" applyProtection="1">
      <alignment horizontal="centerContinuous" vertical="center"/>
    </xf>
    <xf numFmtId="0" fontId="18"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Continuous" vertical="center"/>
    </xf>
    <xf numFmtId="0" fontId="18" fillId="0" borderId="2" xfId="0" applyNumberFormat="1" applyFont="1" applyFill="1" applyBorder="1" applyAlignment="1" applyProtection="1">
      <alignment horizontal="centerContinuous" vertical="center"/>
    </xf>
    <xf numFmtId="0" fontId="15" fillId="0" borderId="12" xfId="0" applyNumberFormat="1" applyFont="1" applyFill="1" applyBorder="1" applyAlignment="1" applyProtection="1">
      <alignment horizontal="center" vertical="center" wrapText="1"/>
    </xf>
    <xf numFmtId="183" fontId="15" fillId="0" borderId="18" xfId="0" applyNumberFormat="1" applyFont="1" applyFill="1" applyBorder="1" applyAlignment="1">
      <alignment horizontal="right" vertical="center"/>
    </xf>
    <xf numFmtId="0" fontId="15" fillId="0" borderId="3" xfId="0" applyNumberFormat="1" applyFont="1" applyFill="1" applyBorder="1" applyAlignment="1" applyProtection="1">
      <alignment vertical="center"/>
    </xf>
    <xf numFmtId="183" fontId="15" fillId="0" borderId="12"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vertical="center"/>
    </xf>
    <xf numFmtId="186" fontId="15" fillId="0" borderId="18" xfId="0" applyNumberFormat="1" applyFont="1" applyFill="1" applyBorder="1" applyAlignment="1" applyProtection="1">
      <alignment horizontal="right" vertical="center" wrapText="1"/>
    </xf>
    <xf numFmtId="183" fontId="15" fillId="0" borderId="2" xfId="0" applyNumberFormat="1" applyFont="1" applyFill="1" applyBorder="1" applyAlignment="1" applyProtection="1">
      <alignment horizontal="right" vertical="center" wrapText="1"/>
    </xf>
    <xf numFmtId="183" fontId="15" fillId="0" borderId="15" xfId="0" applyNumberFormat="1" applyFont="1" applyFill="1" applyBorder="1" applyAlignment="1" applyProtection="1">
      <alignment horizontal="right" vertical="center" wrapText="1"/>
    </xf>
    <xf numFmtId="183" fontId="15" fillId="0" borderId="13" xfId="0" applyNumberFormat="1" applyFont="1" applyFill="1" applyBorder="1" applyAlignment="1" applyProtection="1">
      <alignment horizontal="right" vertical="center" wrapText="1"/>
    </xf>
    <xf numFmtId="186" fontId="15" fillId="0" borderId="18" xfId="0" applyNumberFormat="1" applyFont="1" applyFill="1" applyBorder="1" applyAlignment="1">
      <alignment horizontal="right" vertical="center"/>
    </xf>
    <xf numFmtId="186" fontId="15" fillId="0" borderId="18" xfId="0" applyNumberFormat="1" applyFont="1" applyFill="1" applyBorder="1" applyAlignment="1" applyProtection="1">
      <alignment horizontal="right" vertical="center"/>
    </xf>
    <xf numFmtId="181" fontId="15" fillId="0" borderId="18"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horizontal="left" vertical="center" wrapText="1"/>
    </xf>
    <xf numFmtId="187" fontId="15" fillId="0" borderId="5" xfId="0" applyNumberFormat="1" applyFont="1" applyFill="1" applyBorder="1" applyAlignment="1" applyProtection="1">
      <alignment vertical="center"/>
    </xf>
    <xf numFmtId="0" fontId="15" fillId="0" borderId="4" xfId="0" applyNumberFormat="1" applyFont="1" applyFill="1" applyBorder="1" applyAlignment="1" applyProtection="1">
      <alignment vertical="center"/>
    </xf>
    <xf numFmtId="183" fontId="15" fillId="0" borderId="15" xfId="0" applyNumberFormat="1" applyFont="1" applyFill="1" applyBorder="1" applyProtection="1"/>
    <xf numFmtId="183" fontId="15" fillId="0" borderId="2" xfId="0" applyNumberFormat="1" applyFont="1" applyFill="1" applyBorder="1" applyProtection="1"/>
    <xf numFmtId="0" fontId="15" fillId="0" borderId="6" xfId="0" applyNumberFormat="1" applyFont="1" applyFill="1" applyBorder="1" applyAlignment="1" applyProtection="1">
      <alignment horizontal="left" vertical="center" wrapText="1"/>
    </xf>
    <xf numFmtId="187" fontId="15" fillId="0" borderId="12" xfId="0" applyNumberFormat="1" applyFont="1" applyFill="1" applyBorder="1" applyAlignment="1" applyProtection="1">
      <alignment horizontal="right" vertical="center" wrapText="1"/>
    </xf>
    <xf numFmtId="0" fontId="15" fillId="0" borderId="10" xfId="0" applyNumberFormat="1" applyFont="1" applyFill="1" applyBorder="1" applyAlignment="1" applyProtection="1">
      <alignment horizontal="left" vertical="center" wrapText="1"/>
    </xf>
    <xf numFmtId="183" fontId="15" fillId="0" borderId="12" xfId="0" applyNumberFormat="1" applyFont="1" applyFill="1" applyBorder="1" applyProtection="1"/>
    <xf numFmtId="183" fontId="15" fillId="0" borderId="18"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xf numFmtId="183" fontId="15" fillId="0" borderId="13" xfId="0" applyNumberFormat="1" applyFont="1" applyFill="1" applyBorder="1" applyProtection="1"/>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常规 6" xfId="15"/>
    <cellStyle name="百分比 2" xfId="16"/>
    <cellStyle name="60% - 强调文字颜色 2" xfId="17" builtinId="36"/>
    <cellStyle name="货币[0] 3" xfId="18"/>
    <cellStyle name="标题 4" xfId="19" builtinId="19"/>
    <cellStyle name="警告文本" xfId="20" builtinId="11"/>
    <cellStyle name="标题" xfId="21" builtinId="15"/>
    <cellStyle name="解释性文本" xfId="22" builtinId="53"/>
    <cellStyle name="常规 8" xfId="23"/>
    <cellStyle name="常规 6 2" xfId="24"/>
    <cellStyle name="标题 1" xfId="25" builtinId="16"/>
    <cellStyle name="标题 2" xfId="26" builtinId="17"/>
    <cellStyle name="标题 3" xfId="27" builtinId="18"/>
    <cellStyle name="货币[0] 2" xfId="28"/>
    <cellStyle name="60% - 强调文字颜色 1" xfId="29" builtinId="32"/>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千位分隔[0] 2" xfId="46"/>
    <cellStyle name="强调文字颜色 3" xfId="47" builtinId="37"/>
    <cellStyle name="千位分隔[0] 3"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40% - 强调文字颜色 6" xfId="58" builtinId="51"/>
    <cellStyle name="60% - 强调文字颜色 6" xfId="59" builtinId="52"/>
    <cellStyle name="ColLevel_0" xfId="60"/>
    <cellStyle name="常规 2" xfId="61"/>
    <cellStyle name="常规 2 4" xfId="62"/>
    <cellStyle name="常规 3" xfId="63"/>
    <cellStyle name="常规 4" xfId="64"/>
    <cellStyle name="常规 5" xfId="65"/>
    <cellStyle name="常规 7"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H7" sqref="H7"/>
    </sheetView>
  </sheetViews>
  <sheetFormatPr defaultColWidth="9.125" defaultRowHeight="10.8"/>
  <cols>
    <col min="1" max="1" width="49.5" style="98" customWidth="1"/>
    <col min="2" max="2" width="22.875" style="98" customWidth="1"/>
    <col min="3" max="3" width="34.375" style="98" customWidth="1"/>
    <col min="4" max="4" width="22.875" style="98" customWidth="1"/>
    <col min="5" max="5" width="34.375" style="98" customWidth="1"/>
    <col min="6" max="6" width="22.875" style="98" customWidth="1"/>
    <col min="7" max="7" width="34.375" style="98" customWidth="1"/>
    <col min="8" max="8" width="22.875" style="98" customWidth="1"/>
    <col min="9" max="16384" width="9.125" style="98"/>
  </cols>
  <sheetData>
    <row r="1" ht="21" customHeight="1" spans="1:256">
      <c r="A1" s="391" t="s">
        <v>0</v>
      </c>
      <c r="B1" s="391"/>
      <c r="C1" s="391"/>
      <c r="D1" s="391"/>
      <c r="E1" s="391"/>
      <c r="G1" s="113"/>
      <c r="H1" s="392" t="s">
        <v>1</v>
      </c>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ht="21" customHeight="1" spans="1:256">
      <c r="A2" s="393" t="s">
        <v>2</v>
      </c>
      <c r="B2" s="394"/>
      <c r="C2" s="394"/>
      <c r="D2" s="394"/>
      <c r="E2" s="394"/>
      <c r="F2" s="394"/>
      <c r="G2" s="395"/>
      <c r="H2" s="395"/>
      <c r="I2" s="395"/>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row>
    <row r="3" ht="21" customHeight="1" spans="1:256">
      <c r="A3" s="396"/>
      <c r="B3" s="396"/>
      <c r="C3" s="396"/>
      <c r="D3" s="391"/>
      <c r="E3" s="391"/>
      <c r="G3" s="113"/>
      <c r="H3" s="115" t="s">
        <v>3</v>
      </c>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row>
    <row r="4" ht="21" customHeight="1" spans="1:256">
      <c r="A4" s="397" t="s">
        <v>4</v>
      </c>
      <c r="B4" s="397"/>
      <c r="C4" s="397" t="s">
        <v>5</v>
      </c>
      <c r="D4" s="397"/>
      <c r="E4" s="397"/>
      <c r="F4" s="397"/>
      <c r="G4" s="398"/>
      <c r="H4" s="398"/>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row>
    <row r="5" ht="21" customHeight="1" spans="1:256">
      <c r="A5" s="103" t="s">
        <v>6</v>
      </c>
      <c r="B5" s="103" t="s">
        <v>7</v>
      </c>
      <c r="C5" s="108" t="s">
        <v>8</v>
      </c>
      <c r="D5" s="399" t="s">
        <v>7</v>
      </c>
      <c r="E5" s="108" t="s">
        <v>9</v>
      </c>
      <c r="F5" s="399" t="s">
        <v>7</v>
      </c>
      <c r="G5" s="108" t="s">
        <v>10</v>
      </c>
      <c r="H5" s="399" t="s">
        <v>7</v>
      </c>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row>
    <row r="6" s="98" customFormat="1" ht="21" customHeight="1" spans="1:256">
      <c r="A6" s="364" t="s">
        <v>11</v>
      </c>
      <c r="B6" s="400">
        <v>11569655</v>
      </c>
      <c r="C6" s="401" t="s">
        <v>12</v>
      </c>
      <c r="D6" s="402">
        <v>0</v>
      </c>
      <c r="E6" s="403" t="s">
        <v>13</v>
      </c>
      <c r="F6" s="402">
        <f>SUM(F7:F9)</f>
        <v>7099887</v>
      </c>
      <c r="G6" s="403" t="s">
        <v>14</v>
      </c>
      <c r="H6" s="402">
        <v>6181538</v>
      </c>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row>
    <row r="7" s="98" customFormat="1" ht="21" customHeight="1" spans="1:256">
      <c r="A7" s="364" t="s">
        <v>15</v>
      </c>
      <c r="B7" s="400">
        <v>11569655</v>
      </c>
      <c r="C7" s="401" t="s">
        <v>16</v>
      </c>
      <c r="D7" s="402">
        <v>0</v>
      </c>
      <c r="E7" s="403" t="s">
        <v>17</v>
      </c>
      <c r="F7" s="402">
        <v>6181538</v>
      </c>
      <c r="G7" s="403" t="s">
        <v>18</v>
      </c>
      <c r="H7" s="402">
        <v>910069</v>
      </c>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row>
    <row r="8" s="98" customFormat="1" ht="21" customHeight="1" spans="1:256">
      <c r="A8" s="364" t="s">
        <v>19</v>
      </c>
      <c r="B8" s="404">
        <v>0</v>
      </c>
      <c r="C8" s="401" t="s">
        <v>20</v>
      </c>
      <c r="D8" s="402">
        <v>0</v>
      </c>
      <c r="E8" s="403" t="s">
        <v>21</v>
      </c>
      <c r="F8" s="405">
        <v>910069</v>
      </c>
      <c r="G8" s="403" t="s">
        <v>22</v>
      </c>
      <c r="H8" s="402">
        <v>0</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c r="IR8" s="113"/>
      <c r="IS8" s="113"/>
      <c r="IT8" s="113"/>
      <c r="IU8" s="113"/>
      <c r="IV8" s="113"/>
    </row>
    <row r="9" s="98" customFormat="1" ht="21" customHeight="1" spans="1:256">
      <c r="A9" s="364" t="s">
        <v>23</v>
      </c>
      <c r="B9" s="404">
        <v>0</v>
      </c>
      <c r="C9" s="401" t="s">
        <v>24</v>
      </c>
      <c r="D9" s="402">
        <v>0</v>
      </c>
      <c r="E9" s="403" t="s">
        <v>25</v>
      </c>
      <c r="F9" s="406">
        <v>8280</v>
      </c>
      <c r="G9" s="403" t="s">
        <v>26</v>
      </c>
      <c r="H9" s="402">
        <v>0</v>
      </c>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row>
    <row r="10" s="98" customFormat="1" ht="21" customHeight="1" spans="1:256">
      <c r="A10" s="364" t="s">
        <v>27</v>
      </c>
      <c r="B10" s="404">
        <v>0</v>
      </c>
      <c r="C10" s="401" t="s">
        <v>28</v>
      </c>
      <c r="D10" s="402">
        <v>0</v>
      </c>
      <c r="E10" s="403"/>
      <c r="F10" s="407"/>
      <c r="G10" s="403" t="s">
        <v>29</v>
      </c>
      <c r="H10" s="402">
        <v>5470000</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c r="IU10" s="113"/>
      <c r="IV10" s="113"/>
    </row>
    <row r="11" s="98" customFormat="1" ht="21" customHeight="1" spans="1:256">
      <c r="A11" s="364" t="s">
        <v>30</v>
      </c>
      <c r="B11" s="408">
        <v>0</v>
      </c>
      <c r="C11" s="401" t="s">
        <v>31</v>
      </c>
      <c r="D11" s="402">
        <v>0</v>
      </c>
      <c r="E11" s="403" t="s">
        <v>32</v>
      </c>
      <c r="F11" s="402">
        <v>5470000</v>
      </c>
      <c r="G11" s="403" t="s">
        <v>33</v>
      </c>
      <c r="H11" s="402">
        <v>0</v>
      </c>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row>
    <row r="12" s="98" customFormat="1" ht="21" customHeight="1" spans="1:256">
      <c r="A12" s="364" t="s">
        <v>34</v>
      </c>
      <c r="B12" s="404">
        <v>0</v>
      </c>
      <c r="C12" s="401" t="s">
        <v>35</v>
      </c>
      <c r="D12" s="402">
        <v>0</v>
      </c>
      <c r="E12" s="403" t="s">
        <v>21</v>
      </c>
      <c r="F12" s="402">
        <v>5470000</v>
      </c>
      <c r="G12" s="403" t="s">
        <v>36</v>
      </c>
      <c r="H12" s="402">
        <v>0</v>
      </c>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c r="IR12" s="113"/>
      <c r="IS12" s="113"/>
      <c r="IT12" s="113"/>
      <c r="IU12" s="113"/>
      <c r="IV12" s="113"/>
    </row>
    <row r="13" s="98" customFormat="1" ht="21" customHeight="1" spans="1:256">
      <c r="A13" s="364" t="s">
        <v>37</v>
      </c>
      <c r="B13" s="404">
        <v>0</v>
      </c>
      <c r="C13" s="401" t="s">
        <v>38</v>
      </c>
      <c r="D13" s="402">
        <v>0</v>
      </c>
      <c r="E13" s="403" t="s">
        <v>25</v>
      </c>
      <c r="F13" s="402">
        <v>0</v>
      </c>
      <c r="G13" s="403" t="s">
        <v>39</v>
      </c>
      <c r="H13" s="402">
        <v>0</v>
      </c>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row>
    <row r="14" s="98" customFormat="1" ht="21" customHeight="1" spans="1:256">
      <c r="A14" s="364" t="s">
        <v>40</v>
      </c>
      <c r="B14" s="409">
        <v>0</v>
      </c>
      <c r="C14" s="401" t="s">
        <v>41</v>
      </c>
      <c r="D14" s="402">
        <v>0</v>
      </c>
      <c r="E14" s="403" t="s">
        <v>42</v>
      </c>
      <c r="F14" s="402">
        <v>0</v>
      </c>
      <c r="G14" s="403" t="s">
        <v>43</v>
      </c>
      <c r="H14" s="402">
        <v>8280</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row>
    <row r="15" s="98" customFormat="1" ht="21" customHeight="1" spans="1:256">
      <c r="A15" s="364" t="s">
        <v>44</v>
      </c>
      <c r="B15" s="409">
        <v>232</v>
      </c>
      <c r="C15" s="401" t="s">
        <v>45</v>
      </c>
      <c r="D15" s="402">
        <v>0</v>
      </c>
      <c r="E15" s="403" t="s">
        <v>46</v>
      </c>
      <c r="F15" s="402">
        <v>0</v>
      </c>
      <c r="G15" s="403" t="s">
        <v>47</v>
      </c>
      <c r="H15" s="402">
        <v>0</v>
      </c>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row>
    <row r="16" s="98" customFormat="1" ht="21" customHeight="1" spans="1:256">
      <c r="A16" s="364"/>
      <c r="B16" s="410"/>
      <c r="C16" s="401" t="s">
        <v>48</v>
      </c>
      <c r="D16" s="402">
        <v>0</v>
      </c>
      <c r="E16" s="403" t="s">
        <v>49</v>
      </c>
      <c r="F16" s="402">
        <v>0</v>
      </c>
      <c r="G16" s="403" t="s">
        <v>50</v>
      </c>
      <c r="H16" s="402">
        <v>0</v>
      </c>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c r="IR16" s="113"/>
      <c r="IS16" s="113"/>
      <c r="IT16" s="113"/>
      <c r="IU16" s="113"/>
      <c r="IV16" s="113"/>
    </row>
    <row r="17" s="98" customFormat="1" ht="21" customHeight="1" spans="1:256">
      <c r="A17" s="212"/>
      <c r="B17" s="410"/>
      <c r="C17" s="401" t="s">
        <v>51</v>
      </c>
      <c r="D17" s="402">
        <v>0</v>
      </c>
      <c r="E17" s="403" t="s">
        <v>52</v>
      </c>
      <c r="F17" s="402">
        <v>0</v>
      </c>
      <c r="G17" s="403" t="s">
        <v>53</v>
      </c>
      <c r="H17" s="402">
        <v>0</v>
      </c>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c r="IR17" s="113"/>
      <c r="IS17" s="113"/>
      <c r="IT17" s="113"/>
      <c r="IU17" s="113"/>
      <c r="IV17" s="113"/>
    </row>
    <row r="18" s="98" customFormat="1" ht="21" customHeight="1" spans="1:256">
      <c r="A18" s="212"/>
      <c r="B18" s="410"/>
      <c r="C18" s="401" t="s">
        <v>54</v>
      </c>
      <c r="D18" s="402">
        <v>12569887</v>
      </c>
      <c r="E18" s="403" t="s">
        <v>55</v>
      </c>
      <c r="F18" s="402">
        <v>0</v>
      </c>
      <c r="G18" s="403" t="s">
        <v>56</v>
      </c>
      <c r="H18" s="402">
        <v>0</v>
      </c>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c r="IR18" s="113"/>
      <c r="IS18" s="113"/>
      <c r="IT18" s="113"/>
      <c r="IU18" s="113"/>
      <c r="IV18" s="113"/>
    </row>
    <row r="19" s="98" customFormat="1" ht="21" customHeight="1" spans="1:256">
      <c r="A19" s="212"/>
      <c r="B19" s="410"/>
      <c r="C19" s="401" t="s">
        <v>57</v>
      </c>
      <c r="D19" s="402">
        <v>0</v>
      </c>
      <c r="E19" s="403" t="s">
        <v>58</v>
      </c>
      <c r="F19" s="402">
        <v>0</v>
      </c>
      <c r="G19" s="403" t="s">
        <v>59</v>
      </c>
      <c r="H19" s="402">
        <v>0</v>
      </c>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c r="IR19" s="113"/>
      <c r="IS19" s="113"/>
      <c r="IT19" s="113"/>
      <c r="IU19" s="113"/>
      <c r="IV19" s="113"/>
    </row>
    <row r="20" s="98" customFormat="1" ht="21" customHeight="1" spans="1:256">
      <c r="A20" s="212"/>
      <c r="B20" s="410"/>
      <c r="C20" s="411" t="s">
        <v>60</v>
      </c>
      <c r="D20" s="402">
        <v>0</v>
      </c>
      <c r="E20" s="412" t="s">
        <v>61</v>
      </c>
      <c r="F20" s="405">
        <v>0</v>
      </c>
      <c r="G20" s="403" t="s">
        <v>62</v>
      </c>
      <c r="H20" s="405">
        <v>0</v>
      </c>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c r="IR20" s="113"/>
      <c r="IS20" s="113"/>
      <c r="IT20" s="113"/>
      <c r="IU20" s="113"/>
      <c r="IV20" s="113"/>
    </row>
    <row r="21" s="98" customFormat="1" ht="21" customHeight="1" spans="1:256">
      <c r="A21" s="212"/>
      <c r="B21" s="410"/>
      <c r="C21" s="411" t="s">
        <v>63</v>
      </c>
      <c r="D21" s="402">
        <v>0</v>
      </c>
      <c r="E21" s="403" t="s">
        <v>64</v>
      </c>
      <c r="F21" s="407">
        <v>0</v>
      </c>
      <c r="G21" s="413"/>
      <c r="H21" s="414"/>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c r="IR21" s="113"/>
      <c r="IS21" s="113"/>
      <c r="IT21" s="113"/>
      <c r="IU21" s="113"/>
      <c r="IV21" s="113"/>
    </row>
    <row r="22" s="98" customFormat="1" ht="21" customHeight="1" spans="1:256">
      <c r="A22" s="212"/>
      <c r="B22" s="410"/>
      <c r="C22" s="411" t="s">
        <v>65</v>
      </c>
      <c r="D22" s="402">
        <v>0</v>
      </c>
      <c r="E22" s="403" t="s">
        <v>66</v>
      </c>
      <c r="F22" s="402">
        <v>0</v>
      </c>
      <c r="G22" s="413"/>
      <c r="H22" s="415"/>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c r="IR22" s="113"/>
      <c r="IS22" s="113"/>
      <c r="IT22" s="113"/>
      <c r="IU22" s="113"/>
      <c r="IV22" s="113"/>
    </row>
    <row r="23" s="98" customFormat="1" ht="21" customHeight="1" spans="1:256">
      <c r="A23" s="212"/>
      <c r="B23" s="410"/>
      <c r="C23" s="411" t="s">
        <v>67</v>
      </c>
      <c r="D23" s="402">
        <v>0</v>
      </c>
      <c r="E23" s="403" t="s">
        <v>68</v>
      </c>
      <c r="F23" s="405">
        <v>0</v>
      </c>
      <c r="G23" s="413"/>
      <c r="H23" s="415"/>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c r="IR23" s="113"/>
      <c r="IS23" s="113"/>
      <c r="IT23" s="113"/>
      <c r="IU23" s="113"/>
      <c r="IV23" s="113"/>
    </row>
    <row r="24" s="98" customFormat="1" ht="21" customHeight="1" spans="1:256">
      <c r="A24" s="364"/>
      <c r="B24" s="410"/>
      <c r="C24" s="411" t="s">
        <v>69</v>
      </c>
      <c r="D24" s="402">
        <v>0</v>
      </c>
      <c r="F24" s="406"/>
      <c r="G24" s="364"/>
      <c r="H24" s="415"/>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c r="IR24" s="113"/>
      <c r="IS24" s="113"/>
      <c r="IT24" s="113"/>
      <c r="IU24" s="113"/>
      <c r="IV24" s="113"/>
    </row>
    <row r="25" s="98" customFormat="1" ht="21" customHeight="1" spans="1:256">
      <c r="A25" s="364"/>
      <c r="B25" s="410"/>
      <c r="C25" s="416" t="s">
        <v>70</v>
      </c>
      <c r="D25" s="402">
        <v>0</v>
      </c>
      <c r="E25" s="413"/>
      <c r="F25" s="405"/>
      <c r="G25" s="364"/>
      <c r="H25" s="415"/>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c r="IR25" s="113"/>
      <c r="IS25" s="113"/>
      <c r="IT25" s="113"/>
      <c r="IU25" s="113"/>
      <c r="IV25" s="113"/>
    </row>
    <row r="26" s="98" customFormat="1" ht="21" customHeight="1" spans="1:256">
      <c r="A26" s="364"/>
      <c r="B26" s="410"/>
      <c r="C26" s="416" t="s">
        <v>71</v>
      </c>
      <c r="D26" s="402">
        <v>0</v>
      </c>
      <c r="E26" s="413"/>
      <c r="F26" s="405"/>
      <c r="G26" s="364"/>
      <c r="H26" s="415"/>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c r="IR26" s="113"/>
      <c r="IS26" s="113"/>
      <c r="IT26" s="113"/>
      <c r="IU26" s="113"/>
      <c r="IV26" s="113"/>
    </row>
    <row r="27" s="98" customFormat="1" ht="21" customHeight="1" spans="1:256">
      <c r="A27" s="364"/>
      <c r="B27" s="410"/>
      <c r="C27" s="416" t="s">
        <v>72</v>
      </c>
      <c r="D27" s="417">
        <v>0</v>
      </c>
      <c r="E27" s="413"/>
      <c r="F27" s="405"/>
      <c r="G27" s="364"/>
      <c r="H27" s="415"/>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c r="IR27" s="113"/>
      <c r="IS27" s="113"/>
      <c r="IT27" s="113"/>
      <c r="IU27" s="113"/>
      <c r="IV27" s="113"/>
    </row>
    <row r="28" s="98" customFormat="1" ht="21" customHeight="1" spans="1:256">
      <c r="A28" s="364"/>
      <c r="B28" s="410"/>
      <c r="C28" s="416" t="s">
        <v>73</v>
      </c>
      <c r="D28" s="417">
        <v>0</v>
      </c>
      <c r="E28" s="413"/>
      <c r="F28" s="405"/>
      <c r="G28" s="364"/>
      <c r="H28" s="415"/>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3"/>
      <c r="IP28" s="113"/>
      <c r="IQ28" s="113"/>
      <c r="IR28" s="113"/>
      <c r="IS28" s="113"/>
      <c r="IT28" s="113"/>
      <c r="IU28" s="113"/>
      <c r="IV28" s="113"/>
    </row>
    <row r="29" s="98" customFormat="1" ht="21" customHeight="1" spans="1:256">
      <c r="A29" s="364"/>
      <c r="B29" s="410"/>
      <c r="C29" s="411" t="s">
        <v>74</v>
      </c>
      <c r="D29" s="402">
        <v>0</v>
      </c>
      <c r="E29" s="413"/>
      <c r="F29" s="405"/>
      <c r="G29" s="364"/>
      <c r="H29" s="415"/>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row>
    <row r="30" s="98" customFormat="1" ht="21" customHeight="1" spans="1:256">
      <c r="A30" s="364"/>
      <c r="B30" s="410"/>
      <c r="C30" s="418" t="s">
        <v>75</v>
      </c>
      <c r="D30" s="402">
        <v>0</v>
      </c>
      <c r="E30" s="413"/>
      <c r="F30" s="405"/>
      <c r="G30" s="364"/>
      <c r="H30" s="415"/>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row>
    <row r="31" s="98" customFormat="1" ht="21" customHeight="1" spans="1:256">
      <c r="A31" s="364"/>
      <c r="B31" s="410"/>
      <c r="C31" s="411" t="s">
        <v>76</v>
      </c>
      <c r="D31" s="402">
        <v>0</v>
      </c>
      <c r="E31" s="413"/>
      <c r="F31" s="405"/>
      <c r="G31" s="364"/>
      <c r="H31" s="415"/>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c r="GM31" s="113"/>
      <c r="GN31" s="113"/>
      <c r="GO31" s="113"/>
      <c r="GP31" s="113"/>
      <c r="GQ31" s="113"/>
      <c r="GR31" s="113"/>
      <c r="GS31" s="113"/>
      <c r="GT31" s="113"/>
      <c r="GU31" s="113"/>
      <c r="GV31" s="113"/>
      <c r="GW31" s="113"/>
      <c r="GX31" s="113"/>
      <c r="GY31" s="113"/>
      <c r="GZ31" s="113"/>
      <c r="HA31" s="113"/>
      <c r="HB31" s="113"/>
      <c r="HC31" s="113"/>
      <c r="HD31" s="113"/>
      <c r="HE31" s="113"/>
      <c r="HF31" s="113"/>
      <c r="HG31" s="113"/>
      <c r="HH31" s="113"/>
      <c r="HI31" s="113"/>
      <c r="HJ31" s="113"/>
      <c r="HK31" s="113"/>
      <c r="HL31" s="113"/>
      <c r="HM31" s="113"/>
      <c r="HN31" s="113"/>
      <c r="HO31" s="113"/>
      <c r="HP31" s="113"/>
      <c r="HQ31" s="113"/>
      <c r="HR31" s="113"/>
      <c r="HS31" s="113"/>
      <c r="HT31" s="113"/>
      <c r="HU31" s="113"/>
      <c r="HV31" s="113"/>
      <c r="HW31" s="113"/>
      <c r="HX31" s="113"/>
      <c r="HY31" s="113"/>
      <c r="HZ31" s="113"/>
      <c r="IA31" s="113"/>
      <c r="IB31" s="113"/>
      <c r="IC31" s="113"/>
      <c r="ID31" s="113"/>
      <c r="IE31" s="113"/>
      <c r="IF31" s="113"/>
      <c r="IG31" s="113"/>
      <c r="IH31" s="113"/>
      <c r="II31" s="113"/>
      <c r="IJ31" s="113"/>
      <c r="IK31" s="113"/>
      <c r="IL31" s="113"/>
      <c r="IM31" s="113"/>
      <c r="IN31" s="113"/>
      <c r="IO31" s="113"/>
      <c r="IP31" s="113"/>
      <c r="IQ31" s="113"/>
      <c r="IR31" s="113"/>
      <c r="IS31" s="113"/>
      <c r="IT31" s="113"/>
      <c r="IU31" s="113"/>
      <c r="IV31" s="113"/>
    </row>
    <row r="32" s="98" customFormat="1" ht="21" customHeight="1" spans="1:256">
      <c r="A32" s="364"/>
      <c r="B32" s="410"/>
      <c r="C32" s="411" t="s">
        <v>77</v>
      </c>
      <c r="D32" s="402">
        <v>0</v>
      </c>
      <c r="E32" s="413"/>
      <c r="F32" s="405"/>
      <c r="G32" s="364"/>
      <c r="H32" s="415"/>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13"/>
      <c r="HN32" s="113"/>
      <c r="HO32" s="113"/>
      <c r="HP32" s="113"/>
      <c r="HQ32" s="113"/>
      <c r="HR32" s="113"/>
      <c r="HS32" s="113"/>
      <c r="HT32" s="113"/>
      <c r="HU32" s="113"/>
      <c r="HV32" s="113"/>
      <c r="HW32" s="113"/>
      <c r="HX32" s="113"/>
      <c r="HY32" s="113"/>
      <c r="HZ32" s="113"/>
      <c r="IA32" s="113"/>
      <c r="IB32" s="113"/>
      <c r="IC32" s="113"/>
      <c r="ID32" s="113"/>
      <c r="IE32" s="113"/>
      <c r="IF32" s="113"/>
      <c r="IG32" s="113"/>
      <c r="IH32" s="113"/>
      <c r="II32" s="113"/>
      <c r="IJ32" s="113"/>
      <c r="IK32" s="113"/>
      <c r="IL32" s="113"/>
      <c r="IM32" s="113"/>
      <c r="IN32" s="113"/>
      <c r="IO32" s="113"/>
      <c r="IP32" s="113"/>
      <c r="IQ32" s="113"/>
      <c r="IR32" s="113"/>
      <c r="IS32" s="113"/>
      <c r="IT32" s="113"/>
      <c r="IU32" s="113"/>
      <c r="IV32" s="113"/>
    </row>
    <row r="33" s="98" customFormat="1" ht="21" customHeight="1" spans="1:256">
      <c r="A33" s="364"/>
      <c r="B33" s="410"/>
      <c r="C33" s="411" t="s">
        <v>78</v>
      </c>
      <c r="D33" s="402">
        <v>0</v>
      </c>
      <c r="E33" s="413"/>
      <c r="F33" s="405"/>
      <c r="G33" s="364"/>
      <c r="H33" s="415"/>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c r="IP33" s="113"/>
      <c r="IQ33" s="113"/>
      <c r="IR33" s="113"/>
      <c r="IS33" s="113"/>
      <c r="IT33" s="113"/>
      <c r="IU33" s="113"/>
      <c r="IV33" s="113"/>
    </row>
    <row r="34" s="98" customFormat="1" ht="21" customHeight="1" spans="1:256">
      <c r="A34" s="364"/>
      <c r="B34" s="410"/>
      <c r="C34" s="411" t="s">
        <v>79</v>
      </c>
      <c r="D34" s="402">
        <v>0</v>
      </c>
      <c r="E34" s="413"/>
      <c r="F34" s="402"/>
      <c r="G34" s="364"/>
      <c r="H34" s="419"/>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c r="IP34" s="113"/>
      <c r="IQ34" s="113"/>
      <c r="IR34" s="113"/>
      <c r="IS34" s="113"/>
      <c r="IT34" s="113"/>
      <c r="IU34" s="113"/>
      <c r="IV34" s="113"/>
    </row>
    <row r="35" s="98" customFormat="1" ht="21" customHeight="1" spans="1:256">
      <c r="A35" s="364"/>
      <c r="B35" s="410"/>
      <c r="C35" s="411" t="s">
        <v>80</v>
      </c>
      <c r="D35" s="417">
        <v>0</v>
      </c>
      <c r="E35" s="403"/>
      <c r="F35" s="402"/>
      <c r="G35" s="403"/>
      <c r="H35" s="419"/>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c r="IL35" s="113"/>
      <c r="IM35" s="113"/>
      <c r="IN35" s="113"/>
      <c r="IO35" s="113"/>
      <c r="IP35" s="113"/>
      <c r="IQ35" s="113"/>
      <c r="IR35" s="113"/>
      <c r="IS35" s="113"/>
      <c r="IT35" s="113"/>
      <c r="IU35" s="113"/>
      <c r="IV35" s="113"/>
    </row>
    <row r="36" s="98" customFormat="1" ht="21" customHeight="1" spans="1:256">
      <c r="A36" s="108" t="s">
        <v>81</v>
      </c>
      <c r="B36" s="420">
        <f>SUM(B7:B15)</f>
        <v>11569887</v>
      </c>
      <c r="C36" s="167" t="s">
        <v>82</v>
      </c>
      <c r="D36" s="405">
        <f>SUM(D6:D35)</f>
        <v>12569887</v>
      </c>
      <c r="E36" s="421" t="s">
        <v>82</v>
      </c>
      <c r="F36" s="405">
        <f>F6+F11</f>
        <v>12569887</v>
      </c>
      <c r="G36" s="421" t="s">
        <v>82</v>
      </c>
      <c r="H36" s="405">
        <f>SUM(H6:H20)</f>
        <v>12569887</v>
      </c>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row>
    <row r="37" s="98" customFormat="1" ht="21" customHeight="1" spans="1:256">
      <c r="A37" s="364" t="s">
        <v>83</v>
      </c>
      <c r="B37" s="420">
        <v>0</v>
      </c>
      <c r="C37" s="364"/>
      <c r="D37" s="406"/>
      <c r="E37" s="401" t="s">
        <v>84</v>
      </c>
      <c r="F37" s="406">
        <v>0</v>
      </c>
      <c r="G37" s="413"/>
      <c r="H37" s="414"/>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row>
    <row r="38" s="98" customFormat="1" ht="21" customHeight="1" spans="1:256">
      <c r="A38" s="364" t="s">
        <v>85</v>
      </c>
      <c r="B38" s="420">
        <v>1000000</v>
      </c>
      <c r="C38" s="364"/>
      <c r="D38" s="402"/>
      <c r="E38" s="422"/>
      <c r="F38" s="423"/>
      <c r="G38" s="422"/>
      <c r="H38" s="419"/>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row>
    <row r="39" s="98" customFormat="1" ht="21" customHeight="1" spans="1:256">
      <c r="A39" s="108" t="s">
        <v>86</v>
      </c>
      <c r="B39" s="400">
        <v>12569887</v>
      </c>
      <c r="C39" s="167" t="s">
        <v>87</v>
      </c>
      <c r="D39" s="405">
        <f>SUM(D36)</f>
        <v>12569887</v>
      </c>
      <c r="E39" s="421" t="s">
        <v>87</v>
      </c>
      <c r="F39" s="405">
        <f>F36</f>
        <v>12569887</v>
      </c>
      <c r="G39" s="421" t="s">
        <v>87</v>
      </c>
      <c r="H39" s="405">
        <f>H36</f>
        <v>12569887</v>
      </c>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c r="IV39" s="113"/>
    </row>
    <row r="40" ht="18" customHeight="1" spans="1:256">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c r="IV40" s="113"/>
    </row>
    <row r="41" ht="11.25" customHeight="1" spans="1:256">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3"/>
      <c r="IP41" s="113"/>
      <c r="IQ41" s="113"/>
      <c r="IR41" s="113"/>
      <c r="IS41" s="113"/>
      <c r="IT41" s="113"/>
      <c r="IU41" s="113"/>
      <c r="IV41" s="113"/>
    </row>
    <row r="42" ht="11.25" customHeight="1" spans="1:256">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3"/>
      <c r="IP42" s="113"/>
      <c r="IQ42" s="113"/>
      <c r="IR42" s="113"/>
      <c r="IS42" s="113"/>
      <c r="IT42" s="113"/>
      <c r="IU42" s="113"/>
      <c r="IV42" s="113"/>
    </row>
    <row r="43" ht="11.25" customHeight="1" spans="1:256">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3"/>
      <c r="IP43" s="113"/>
      <c r="IQ43" s="113"/>
      <c r="IR43" s="113"/>
      <c r="IS43" s="113"/>
      <c r="IT43" s="113"/>
      <c r="IU43" s="113"/>
      <c r="IV43" s="113"/>
    </row>
    <row r="44" ht="11.25" customHeight="1" spans="1:256">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3"/>
      <c r="IP44" s="113"/>
      <c r="IQ44" s="113"/>
      <c r="IR44" s="113"/>
      <c r="IS44" s="113"/>
      <c r="IT44" s="113"/>
      <c r="IU44" s="113"/>
      <c r="IV44" s="113"/>
    </row>
    <row r="45" ht="11.25" customHeight="1" spans="1:256">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3"/>
      <c r="IP45" s="113"/>
      <c r="IQ45" s="113"/>
      <c r="IR45" s="113"/>
      <c r="IS45" s="113"/>
      <c r="IT45" s="113"/>
      <c r="IU45" s="113"/>
      <c r="IV45" s="113"/>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I14" sqref="I14"/>
    </sheetView>
  </sheetViews>
  <sheetFormatPr defaultColWidth="9" defaultRowHeight="10.8"/>
  <cols>
    <col min="1" max="1" width="20.375" customWidth="1"/>
    <col min="2" max="2" width="13.875" customWidth="1"/>
    <col min="3" max="3" width="19.625" customWidth="1"/>
    <col min="4" max="4" width="23.125" customWidth="1"/>
    <col min="5" max="5" width="14.125" customWidth="1"/>
    <col min="6" max="6" width="13.5" customWidth="1"/>
    <col min="7" max="7" width="13.625" customWidth="1"/>
    <col min="8" max="8" width="14" customWidth="1"/>
    <col min="9" max="9" width="14.125" customWidth="1"/>
    <col min="10" max="10" width="13.5" customWidth="1"/>
    <col min="12" max="12" width="12.375" customWidth="1"/>
    <col min="13" max="14" width="11.125" customWidth="1"/>
    <col min="15" max="15" width="13" customWidth="1"/>
    <col min="17" max="17" width="12.125" customWidth="1"/>
  </cols>
  <sheetData>
    <row r="1" ht="12" customHeight="1" spans="1:17">
      <c r="A1" s="225"/>
      <c r="B1" s="225"/>
      <c r="C1" s="225"/>
      <c r="D1" s="225"/>
      <c r="E1" s="225"/>
      <c r="F1" s="225"/>
      <c r="G1" s="225"/>
      <c r="H1" s="225"/>
      <c r="I1" s="225"/>
      <c r="J1" s="225"/>
      <c r="K1" s="192"/>
      <c r="L1" s="233"/>
      <c r="M1" s="234"/>
      <c r="N1" s="234"/>
      <c r="O1" s="234"/>
      <c r="P1" s="234"/>
      <c r="Q1" s="289" t="s">
        <v>221</v>
      </c>
    </row>
    <row r="2" ht="18.75" customHeight="1" spans="1:17">
      <c r="A2" s="245" t="s">
        <v>222</v>
      </c>
      <c r="B2" s="245"/>
      <c r="C2" s="245"/>
      <c r="D2" s="245"/>
      <c r="E2" s="245"/>
      <c r="F2" s="245"/>
      <c r="G2" s="245"/>
      <c r="H2" s="245"/>
      <c r="I2" s="245"/>
      <c r="J2" s="245"/>
      <c r="K2" s="245"/>
      <c r="L2" s="245"/>
      <c r="M2" s="245"/>
      <c r="N2" s="245"/>
      <c r="O2" s="245"/>
      <c r="P2" s="245"/>
      <c r="Q2" s="245"/>
    </row>
    <row r="3" ht="12" customHeight="1" spans="1:17">
      <c r="A3" s="228"/>
      <c r="B3" s="228"/>
      <c r="C3" s="228"/>
      <c r="D3" s="228"/>
      <c r="E3" s="228"/>
      <c r="F3" s="228"/>
      <c r="G3" s="228"/>
      <c r="H3" s="228"/>
      <c r="I3" s="228"/>
      <c r="J3" s="228"/>
      <c r="K3" s="192"/>
      <c r="L3" s="237"/>
      <c r="M3" s="234"/>
      <c r="N3" s="234"/>
      <c r="O3" s="234"/>
      <c r="P3" s="234"/>
      <c r="Q3" s="235" t="s">
        <v>90</v>
      </c>
    </row>
    <row r="4" ht="24" customHeight="1" spans="1:17">
      <c r="A4" s="229" t="s">
        <v>92</v>
      </c>
      <c r="B4" s="229" t="s">
        <v>112</v>
      </c>
      <c r="C4" s="229" t="s">
        <v>223</v>
      </c>
      <c r="D4" s="229" t="s">
        <v>224</v>
      </c>
      <c r="E4" s="276" t="s">
        <v>114</v>
      </c>
      <c r="F4" s="194" t="s">
        <v>94</v>
      </c>
      <c r="G4" s="194"/>
      <c r="H4" s="194"/>
      <c r="I4" s="215" t="s">
        <v>95</v>
      </c>
      <c r="J4" s="249" t="s">
        <v>96</v>
      </c>
      <c r="K4" s="249" t="s">
        <v>97</v>
      </c>
      <c r="L4" s="249"/>
      <c r="M4" s="249" t="s">
        <v>98</v>
      </c>
      <c r="N4" s="285" t="s">
        <v>225</v>
      </c>
      <c r="O4" s="229" t="s">
        <v>99</v>
      </c>
      <c r="P4" s="229" t="s">
        <v>100</v>
      </c>
      <c r="Q4" s="290" t="s">
        <v>101</v>
      </c>
    </row>
    <row r="5" ht="12" customHeight="1" spans="1:17">
      <c r="A5" s="229"/>
      <c r="B5" s="229"/>
      <c r="C5" s="229"/>
      <c r="D5" s="229"/>
      <c r="E5" s="277"/>
      <c r="F5" s="260" t="s">
        <v>115</v>
      </c>
      <c r="G5" s="280" t="s">
        <v>103</v>
      </c>
      <c r="H5" s="205" t="s">
        <v>104</v>
      </c>
      <c r="I5" s="194"/>
      <c r="J5" s="249"/>
      <c r="K5" s="249"/>
      <c r="L5" s="249"/>
      <c r="M5" s="249"/>
      <c r="N5" s="286"/>
      <c r="O5" s="229"/>
      <c r="P5" s="229"/>
      <c r="Q5" s="291"/>
    </row>
    <row r="6" ht="24" customHeight="1" spans="1:17">
      <c r="A6" s="229"/>
      <c r="B6" s="229"/>
      <c r="C6" s="229"/>
      <c r="D6" s="229"/>
      <c r="E6" s="277"/>
      <c r="F6" s="216"/>
      <c r="G6" s="217"/>
      <c r="H6" s="281"/>
      <c r="I6" s="194"/>
      <c r="J6" s="249"/>
      <c r="K6" s="249" t="s">
        <v>105</v>
      </c>
      <c r="L6" s="249" t="s">
        <v>106</v>
      </c>
      <c r="M6" s="249"/>
      <c r="N6" s="287"/>
      <c r="O6" s="229"/>
      <c r="P6" s="229"/>
      <c r="Q6" s="292"/>
    </row>
    <row r="7" s="98" customFormat="1" ht="35.25" customHeight="1" spans="1:17">
      <c r="A7" s="231" t="s">
        <v>107</v>
      </c>
      <c r="B7" s="249"/>
      <c r="C7" s="249"/>
      <c r="D7" s="231"/>
      <c r="E7" s="282">
        <f>SUM(E8:E17)</f>
        <v>5470000</v>
      </c>
      <c r="F7" s="282">
        <f>SUM(F8:F17)</f>
        <v>5470000</v>
      </c>
      <c r="G7" s="282">
        <f>SUM(G8:G17)</f>
        <v>5470000</v>
      </c>
      <c r="H7" s="282">
        <v>0</v>
      </c>
      <c r="I7" s="282">
        <v>0</v>
      </c>
      <c r="J7" s="282">
        <v>0</v>
      </c>
      <c r="K7" s="282">
        <v>0</v>
      </c>
      <c r="L7" s="288">
        <v>0</v>
      </c>
      <c r="M7" s="282">
        <v>0</v>
      </c>
      <c r="N7" s="282">
        <v>0</v>
      </c>
      <c r="O7" s="282">
        <v>0</v>
      </c>
      <c r="P7" s="282">
        <v>0</v>
      </c>
      <c r="Q7" s="282">
        <v>0</v>
      </c>
    </row>
    <row r="8" ht="29.4" customHeight="1" spans="1:17">
      <c r="A8" s="231" t="s">
        <v>226</v>
      </c>
      <c r="B8" s="251">
        <v>2130302</v>
      </c>
      <c r="C8" s="283" t="s">
        <v>119</v>
      </c>
      <c r="D8" s="250" t="s">
        <v>227</v>
      </c>
      <c r="E8" s="282">
        <v>50000</v>
      </c>
      <c r="F8" s="282">
        <v>50000</v>
      </c>
      <c r="G8" s="282">
        <v>50000</v>
      </c>
      <c r="H8" s="284"/>
      <c r="I8" s="284"/>
      <c r="J8" s="284"/>
      <c r="K8" s="284"/>
      <c r="L8" s="284"/>
      <c r="M8" s="284"/>
      <c r="N8" s="284"/>
      <c r="O8" s="284"/>
      <c r="P8" s="284"/>
      <c r="Q8" s="284"/>
    </row>
    <row r="9" ht="29.4" customHeight="1" spans="1:17">
      <c r="A9" s="231" t="s">
        <v>226</v>
      </c>
      <c r="B9" s="251">
        <v>2130302</v>
      </c>
      <c r="C9" s="283" t="s">
        <v>119</v>
      </c>
      <c r="D9" s="250" t="s">
        <v>228</v>
      </c>
      <c r="E9" s="282">
        <v>250000</v>
      </c>
      <c r="F9" s="282">
        <v>250000</v>
      </c>
      <c r="G9" s="282">
        <v>250000</v>
      </c>
      <c r="H9" s="284"/>
      <c r="I9" s="284"/>
      <c r="J9" s="284"/>
      <c r="K9" s="284"/>
      <c r="L9" s="284"/>
      <c r="M9" s="284"/>
      <c r="N9" s="284"/>
      <c r="O9" s="284"/>
      <c r="P9" s="284"/>
      <c r="Q9" s="284"/>
    </row>
    <row r="10" ht="29.4" customHeight="1" spans="1:17">
      <c r="A10" s="231" t="s">
        <v>226</v>
      </c>
      <c r="B10" s="251">
        <v>2130302</v>
      </c>
      <c r="C10" s="283" t="s">
        <v>119</v>
      </c>
      <c r="D10" s="250" t="s">
        <v>229</v>
      </c>
      <c r="E10" s="282">
        <v>30000</v>
      </c>
      <c r="F10" s="282">
        <v>30000</v>
      </c>
      <c r="G10" s="282">
        <v>30000</v>
      </c>
      <c r="H10" s="284"/>
      <c r="I10" s="284"/>
      <c r="J10" s="284"/>
      <c r="K10" s="284"/>
      <c r="L10" s="284"/>
      <c r="M10" s="284"/>
      <c r="N10" s="284"/>
      <c r="O10" s="284"/>
      <c r="P10" s="284"/>
      <c r="Q10" s="284"/>
    </row>
    <row r="11" ht="29.4" customHeight="1" spans="1:17">
      <c r="A11" s="231" t="s">
        <v>226</v>
      </c>
      <c r="B11" s="251">
        <v>2130302</v>
      </c>
      <c r="C11" s="283" t="s">
        <v>119</v>
      </c>
      <c r="D11" s="250" t="s">
        <v>230</v>
      </c>
      <c r="E11" s="282">
        <v>1300000</v>
      </c>
      <c r="F11" s="282">
        <v>1300000</v>
      </c>
      <c r="G11" s="282">
        <v>1300000</v>
      </c>
      <c r="H11" s="284"/>
      <c r="I11" s="284"/>
      <c r="J11" s="284"/>
      <c r="K11" s="284"/>
      <c r="L11" s="284"/>
      <c r="M11" s="284"/>
      <c r="N11" s="284"/>
      <c r="O11" s="284"/>
      <c r="P11" s="284"/>
      <c r="Q11" s="284"/>
    </row>
    <row r="12" ht="29.4" customHeight="1" spans="1:17">
      <c r="A12" s="231" t="s">
        <v>226</v>
      </c>
      <c r="B12" s="251">
        <v>2130302</v>
      </c>
      <c r="C12" s="283" t="s">
        <v>119</v>
      </c>
      <c r="D12" s="250" t="s">
        <v>231</v>
      </c>
      <c r="E12" s="282">
        <v>3100000</v>
      </c>
      <c r="F12" s="282">
        <v>3100000</v>
      </c>
      <c r="G12" s="282">
        <v>3100000</v>
      </c>
      <c r="H12" s="284"/>
      <c r="I12" s="284"/>
      <c r="J12" s="284"/>
      <c r="K12" s="284"/>
      <c r="L12" s="284"/>
      <c r="M12" s="284"/>
      <c r="N12" s="284"/>
      <c r="O12" s="284"/>
      <c r="P12" s="284"/>
      <c r="Q12" s="284"/>
    </row>
    <row r="13" ht="29.4" customHeight="1" spans="1:17">
      <c r="A13" s="231" t="s">
        <v>226</v>
      </c>
      <c r="B13" s="251">
        <v>2130302</v>
      </c>
      <c r="C13" s="283" t="s">
        <v>119</v>
      </c>
      <c r="D13" s="250" t="s">
        <v>232</v>
      </c>
      <c r="E13" s="282">
        <v>500000</v>
      </c>
      <c r="F13" s="282">
        <v>500000</v>
      </c>
      <c r="G13" s="282">
        <v>500000</v>
      </c>
      <c r="H13" s="284"/>
      <c r="I13" s="284"/>
      <c r="J13" s="284"/>
      <c r="K13" s="284"/>
      <c r="L13" s="284"/>
      <c r="M13" s="284"/>
      <c r="N13" s="284"/>
      <c r="O13" s="284"/>
      <c r="P13" s="284"/>
      <c r="Q13" s="284"/>
    </row>
    <row r="14" ht="29.4" customHeight="1" spans="1:17">
      <c r="A14" s="231" t="s">
        <v>226</v>
      </c>
      <c r="B14" s="251">
        <v>2130302</v>
      </c>
      <c r="C14" s="283" t="s">
        <v>119</v>
      </c>
      <c r="D14" s="250" t="s">
        <v>233</v>
      </c>
      <c r="E14" s="282">
        <v>150000</v>
      </c>
      <c r="F14" s="282">
        <v>150000</v>
      </c>
      <c r="G14" s="282">
        <v>150000</v>
      </c>
      <c r="H14" s="284"/>
      <c r="I14" s="284"/>
      <c r="J14" s="284"/>
      <c r="K14" s="284"/>
      <c r="L14" s="284"/>
      <c r="M14" s="284"/>
      <c r="N14" s="284"/>
      <c r="O14" s="284"/>
      <c r="P14" s="284"/>
      <c r="Q14" s="284"/>
    </row>
    <row r="15" ht="36" customHeight="1" spans="1:17">
      <c r="A15" s="231" t="s">
        <v>226</v>
      </c>
      <c r="B15" s="251">
        <v>2130302</v>
      </c>
      <c r="C15" s="283" t="s">
        <v>119</v>
      </c>
      <c r="D15" s="250" t="s">
        <v>234</v>
      </c>
      <c r="E15" s="282">
        <v>90000</v>
      </c>
      <c r="F15" s="282">
        <v>90000</v>
      </c>
      <c r="G15" s="282">
        <v>90000</v>
      </c>
      <c r="H15" s="284"/>
      <c r="I15" s="284"/>
      <c r="J15" s="284"/>
      <c r="K15" s="284"/>
      <c r="L15" s="284"/>
      <c r="M15" s="284"/>
      <c r="N15" s="284"/>
      <c r="O15" s="284"/>
      <c r="P15" s="284"/>
      <c r="Q15" s="284"/>
    </row>
    <row r="16" ht="36" customHeight="1" spans="1:17">
      <c r="A16" s="231"/>
      <c r="B16" s="251"/>
      <c r="C16" s="283"/>
      <c r="D16" s="250"/>
      <c r="E16" s="282"/>
      <c r="F16" s="282"/>
      <c r="G16" s="282"/>
      <c r="H16" s="284"/>
      <c r="I16" s="284"/>
      <c r="J16" s="284"/>
      <c r="K16" s="284"/>
      <c r="L16" s="284"/>
      <c r="M16" s="284"/>
      <c r="N16" s="284"/>
      <c r="O16" s="284"/>
      <c r="P16" s="284"/>
      <c r="Q16" s="284"/>
    </row>
    <row r="17" ht="36" customHeight="1" spans="1:17">
      <c r="A17" s="231"/>
      <c r="B17" s="251"/>
      <c r="C17" s="283"/>
      <c r="D17" s="250"/>
      <c r="E17" s="282"/>
      <c r="F17" s="282"/>
      <c r="G17" s="282"/>
      <c r="H17" s="284"/>
      <c r="I17" s="284"/>
      <c r="J17" s="284"/>
      <c r="K17" s="284"/>
      <c r="L17" s="284"/>
      <c r="M17" s="284"/>
      <c r="N17" s="284"/>
      <c r="O17" s="284"/>
      <c r="P17" s="284"/>
      <c r="Q17" s="284"/>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25" defaultRowHeight="10.8"/>
  <cols>
    <col min="1" max="2" width="10.125" style="98" customWidth="1"/>
    <col min="3" max="3" width="35.625" style="98" customWidth="1"/>
    <col min="4" max="4" width="15.125" style="98" customWidth="1"/>
    <col min="5" max="21" width="9.125" style="98" customWidth="1"/>
    <col min="22" max="22" width="6.875" style="98" customWidth="1"/>
    <col min="23" max="16384" width="9.125" style="98"/>
  </cols>
  <sheetData>
    <row r="1" ht="24.75" customHeight="1" spans="1:22">
      <c r="A1" s="244"/>
      <c r="B1" s="244"/>
      <c r="C1" s="244"/>
      <c r="D1" s="244"/>
      <c r="E1" s="244"/>
      <c r="F1" s="244"/>
      <c r="G1" s="244"/>
      <c r="H1" s="244"/>
      <c r="I1" s="244"/>
      <c r="J1" s="244"/>
      <c r="K1" s="244"/>
      <c r="L1" s="244"/>
      <c r="M1" s="244"/>
      <c r="N1" s="244"/>
      <c r="O1" s="244"/>
      <c r="P1" s="220"/>
      <c r="Q1" s="220"/>
      <c r="R1" s="220"/>
      <c r="S1" s="192"/>
      <c r="T1" s="192"/>
      <c r="U1" s="279" t="s">
        <v>235</v>
      </c>
      <c r="V1" s="192"/>
    </row>
    <row r="2" ht="24.75" customHeight="1" spans="1:22">
      <c r="A2" s="245" t="s">
        <v>236</v>
      </c>
      <c r="B2" s="245"/>
      <c r="C2" s="245"/>
      <c r="D2" s="245"/>
      <c r="E2" s="245"/>
      <c r="F2" s="245"/>
      <c r="G2" s="245"/>
      <c r="H2" s="245"/>
      <c r="I2" s="245"/>
      <c r="J2" s="245"/>
      <c r="K2" s="245"/>
      <c r="L2" s="245"/>
      <c r="M2" s="245"/>
      <c r="N2" s="245"/>
      <c r="O2" s="245"/>
      <c r="P2" s="245"/>
      <c r="Q2" s="245"/>
      <c r="R2" s="245"/>
      <c r="S2" s="245"/>
      <c r="T2" s="245"/>
      <c r="U2" s="245"/>
      <c r="V2" s="192"/>
    </row>
    <row r="3" ht="24.75" customHeight="1" spans="1:22">
      <c r="A3" s="246"/>
      <c r="B3" s="244"/>
      <c r="C3" s="244"/>
      <c r="D3" s="244"/>
      <c r="E3" s="244"/>
      <c r="F3" s="244"/>
      <c r="G3" s="244"/>
      <c r="H3" s="244"/>
      <c r="I3" s="244"/>
      <c r="J3" s="244"/>
      <c r="K3" s="244"/>
      <c r="L3" s="244"/>
      <c r="M3" s="244"/>
      <c r="N3" s="244"/>
      <c r="O3" s="244"/>
      <c r="P3" s="254"/>
      <c r="Q3" s="254"/>
      <c r="R3" s="254"/>
      <c r="S3" s="258"/>
      <c r="T3" s="243" t="s">
        <v>90</v>
      </c>
      <c r="U3" s="243"/>
      <c r="V3" s="192"/>
    </row>
    <row r="4" ht="24.75" customHeight="1" spans="1:22">
      <c r="A4" s="247" t="s">
        <v>112</v>
      </c>
      <c r="B4" s="230" t="s">
        <v>91</v>
      </c>
      <c r="C4" s="196" t="s">
        <v>113</v>
      </c>
      <c r="D4" s="276" t="s">
        <v>114</v>
      </c>
      <c r="E4" s="229" t="s">
        <v>145</v>
      </c>
      <c r="F4" s="229"/>
      <c r="G4" s="229"/>
      <c r="H4" s="230"/>
      <c r="I4" s="229" t="s">
        <v>146</v>
      </c>
      <c r="J4" s="229"/>
      <c r="K4" s="229"/>
      <c r="L4" s="229"/>
      <c r="M4" s="229"/>
      <c r="N4" s="229"/>
      <c r="O4" s="229"/>
      <c r="P4" s="229"/>
      <c r="Q4" s="229"/>
      <c r="R4" s="229"/>
      <c r="S4" s="259" t="s">
        <v>237</v>
      </c>
      <c r="T4" s="240" t="s">
        <v>148</v>
      </c>
      <c r="U4" s="260" t="s">
        <v>149</v>
      </c>
      <c r="V4" s="192"/>
    </row>
    <row r="5" ht="24.75" customHeight="1" spans="1:22">
      <c r="A5" s="247"/>
      <c r="B5" s="230"/>
      <c r="C5" s="196"/>
      <c r="D5" s="277"/>
      <c r="E5" s="240" t="s">
        <v>107</v>
      </c>
      <c r="F5" s="240" t="s">
        <v>151</v>
      </c>
      <c r="G5" s="240" t="s">
        <v>152</v>
      </c>
      <c r="H5" s="240" t="s">
        <v>153</v>
      </c>
      <c r="I5" s="240" t="s">
        <v>107</v>
      </c>
      <c r="J5" s="255" t="s">
        <v>154</v>
      </c>
      <c r="K5" s="278" t="s">
        <v>155</v>
      </c>
      <c r="L5" s="255" t="s">
        <v>156</v>
      </c>
      <c r="M5" s="278" t="s">
        <v>157</v>
      </c>
      <c r="N5" s="240" t="s">
        <v>158</v>
      </c>
      <c r="O5" s="240" t="s">
        <v>159</v>
      </c>
      <c r="P5" s="240" t="s">
        <v>160</v>
      </c>
      <c r="Q5" s="240" t="s">
        <v>161</v>
      </c>
      <c r="R5" s="240" t="s">
        <v>162</v>
      </c>
      <c r="S5" s="229"/>
      <c r="T5" s="229"/>
      <c r="U5" s="216"/>
      <c r="V5" s="192"/>
    </row>
    <row r="6" ht="30.75" customHeight="1" spans="1:22">
      <c r="A6" s="247"/>
      <c r="B6" s="230"/>
      <c r="C6" s="196"/>
      <c r="D6" s="277"/>
      <c r="E6" s="229"/>
      <c r="F6" s="229"/>
      <c r="G6" s="229"/>
      <c r="H6" s="229"/>
      <c r="I6" s="229"/>
      <c r="J6" s="256"/>
      <c r="K6" s="255"/>
      <c r="L6" s="256"/>
      <c r="M6" s="255"/>
      <c r="N6" s="229"/>
      <c r="O6" s="229"/>
      <c r="P6" s="229"/>
      <c r="Q6" s="229"/>
      <c r="R6" s="229"/>
      <c r="S6" s="229"/>
      <c r="T6" s="229"/>
      <c r="U6" s="216"/>
      <c r="V6" s="192"/>
    </row>
    <row r="7" s="98" customFormat="1" ht="24.75" customHeight="1" spans="1:22">
      <c r="A7" s="249"/>
      <c r="B7" s="250" t="s">
        <v>238</v>
      </c>
      <c r="C7" s="251" t="s">
        <v>226</v>
      </c>
      <c r="D7" s="250" t="s">
        <v>239</v>
      </c>
      <c r="E7" s="250" t="s">
        <v>239</v>
      </c>
      <c r="F7" s="250" t="s">
        <v>239</v>
      </c>
      <c r="G7" s="250" t="s">
        <v>239</v>
      </c>
      <c r="H7" s="250" t="s">
        <v>239</v>
      </c>
      <c r="I7" s="250" t="s">
        <v>239</v>
      </c>
      <c r="J7" s="250" t="s">
        <v>239</v>
      </c>
      <c r="K7" s="250" t="s">
        <v>239</v>
      </c>
      <c r="L7" s="250" t="s">
        <v>239</v>
      </c>
      <c r="M7" s="250" t="s">
        <v>239</v>
      </c>
      <c r="N7" s="250" t="s">
        <v>239</v>
      </c>
      <c r="O7" s="250" t="s">
        <v>239</v>
      </c>
      <c r="P7" s="250" t="s">
        <v>239</v>
      </c>
      <c r="Q7" s="250" t="s">
        <v>239</v>
      </c>
      <c r="R7" s="250" t="s">
        <v>239</v>
      </c>
      <c r="S7" s="250" t="s">
        <v>239</v>
      </c>
      <c r="T7" s="250" t="s">
        <v>239</v>
      </c>
      <c r="U7" s="250" t="s">
        <v>239</v>
      </c>
      <c r="V7" s="192"/>
    </row>
    <row r="8" customFormat="1" ht="33" customHeight="1"/>
    <row r="9" ht="18.9" customHeight="1" spans="1:22">
      <c r="A9" s="252"/>
      <c r="B9" s="252"/>
      <c r="C9" s="253"/>
      <c r="D9" s="220"/>
      <c r="E9" s="220"/>
      <c r="F9" s="220"/>
      <c r="G9" s="220"/>
      <c r="H9" s="220"/>
      <c r="I9" s="220"/>
      <c r="J9" s="220"/>
      <c r="K9" s="220"/>
      <c r="L9" s="220"/>
      <c r="M9" s="220"/>
      <c r="N9" s="220"/>
      <c r="O9" s="220"/>
      <c r="P9" s="220"/>
      <c r="Q9" s="220"/>
      <c r="R9" s="220"/>
      <c r="S9" s="192"/>
      <c r="T9" s="192"/>
      <c r="U9" s="261"/>
      <c r="V9" s="192"/>
    </row>
    <row r="10" ht="18.9" customHeight="1" spans="1:22">
      <c r="A10" s="252"/>
      <c r="B10" s="252"/>
      <c r="C10" s="253"/>
      <c r="D10" s="220"/>
      <c r="E10" s="220"/>
      <c r="F10" s="220"/>
      <c r="G10" s="220"/>
      <c r="H10" s="220"/>
      <c r="I10" s="220"/>
      <c r="J10" s="220"/>
      <c r="K10" s="220"/>
      <c r="L10" s="220"/>
      <c r="M10" s="220"/>
      <c r="N10" s="220"/>
      <c r="O10" s="220"/>
      <c r="P10" s="220"/>
      <c r="Q10" s="220"/>
      <c r="R10" s="220"/>
      <c r="S10" s="192"/>
      <c r="T10" s="192"/>
      <c r="U10" s="261"/>
      <c r="V10" s="192"/>
    </row>
    <row r="11" ht="18.9" customHeight="1" spans="1:22">
      <c r="A11" s="252"/>
      <c r="B11" s="252"/>
      <c r="C11" s="253"/>
      <c r="D11" s="220"/>
      <c r="E11" s="220"/>
      <c r="F11" s="220"/>
      <c r="G11" s="220"/>
      <c r="H11" s="220"/>
      <c r="I11" s="220"/>
      <c r="J11" s="220"/>
      <c r="K11" s="220"/>
      <c r="L11" s="220"/>
      <c r="M11" s="220"/>
      <c r="N11" s="220"/>
      <c r="O11" s="220"/>
      <c r="P11" s="220"/>
      <c r="Q11" s="220"/>
      <c r="R11" s="220"/>
      <c r="S11" s="192"/>
      <c r="T11" s="192"/>
      <c r="U11" s="261"/>
      <c r="V11" s="192"/>
    </row>
    <row r="12" ht="18.9" customHeight="1" spans="1:22">
      <c r="A12" s="252"/>
      <c r="B12" s="252"/>
      <c r="C12" s="253"/>
      <c r="D12" s="220"/>
      <c r="E12" s="220"/>
      <c r="F12" s="220"/>
      <c r="G12" s="220"/>
      <c r="H12" s="220"/>
      <c r="I12" s="220"/>
      <c r="J12" s="220"/>
      <c r="K12" s="220"/>
      <c r="L12" s="220"/>
      <c r="M12" s="220"/>
      <c r="N12" s="220"/>
      <c r="O12" s="220"/>
      <c r="P12" s="220"/>
      <c r="Q12" s="220"/>
      <c r="R12" s="220"/>
      <c r="S12" s="192"/>
      <c r="T12" s="192"/>
      <c r="U12" s="261"/>
      <c r="V12" s="192"/>
    </row>
    <row r="13" ht="18.9" customHeight="1" spans="1:22">
      <c r="A13" s="252"/>
      <c r="B13" s="252"/>
      <c r="C13" s="253"/>
      <c r="D13" s="220"/>
      <c r="E13" s="220"/>
      <c r="F13" s="220"/>
      <c r="G13" s="220"/>
      <c r="H13" s="220"/>
      <c r="I13" s="220"/>
      <c r="J13" s="220"/>
      <c r="K13" s="220"/>
      <c r="L13" s="220"/>
      <c r="M13" s="220"/>
      <c r="N13" s="220"/>
      <c r="O13" s="220"/>
      <c r="P13" s="220"/>
      <c r="Q13" s="220"/>
      <c r="R13" s="220"/>
      <c r="S13" s="192"/>
      <c r="T13" s="192"/>
      <c r="U13" s="261"/>
      <c r="V13" s="192"/>
    </row>
    <row r="14" ht="18.9" customHeight="1" spans="1:22">
      <c r="A14" s="252"/>
      <c r="B14" s="252"/>
      <c r="C14" s="253"/>
      <c r="D14" s="220"/>
      <c r="E14" s="220"/>
      <c r="F14" s="220"/>
      <c r="G14" s="220"/>
      <c r="H14" s="220"/>
      <c r="I14" s="220"/>
      <c r="J14" s="220"/>
      <c r="K14" s="220"/>
      <c r="L14" s="220"/>
      <c r="M14" s="220"/>
      <c r="N14" s="220"/>
      <c r="O14" s="220"/>
      <c r="P14" s="220"/>
      <c r="Q14" s="220"/>
      <c r="R14" s="220"/>
      <c r="S14" s="192"/>
      <c r="T14" s="192"/>
      <c r="U14" s="261"/>
      <c r="V14" s="192"/>
    </row>
    <row r="15" ht="18.9" customHeight="1" spans="1:22">
      <c r="A15" s="252"/>
      <c r="B15" s="252"/>
      <c r="C15" s="253"/>
      <c r="D15" s="220"/>
      <c r="E15" s="220"/>
      <c r="F15" s="220"/>
      <c r="G15" s="220"/>
      <c r="H15" s="220"/>
      <c r="I15" s="220"/>
      <c r="J15" s="220"/>
      <c r="K15" s="220"/>
      <c r="L15" s="220"/>
      <c r="M15" s="220"/>
      <c r="N15" s="220"/>
      <c r="O15" s="220"/>
      <c r="P15" s="220"/>
      <c r="Q15" s="220"/>
      <c r="R15" s="220"/>
      <c r="S15" s="192"/>
      <c r="T15" s="192"/>
      <c r="U15" s="261"/>
      <c r="V15" s="192"/>
    </row>
    <row r="16" ht="18.9" customHeight="1" spans="1:22">
      <c r="A16" s="252"/>
      <c r="B16" s="252"/>
      <c r="C16" s="253"/>
      <c r="D16" s="220"/>
      <c r="E16" s="220"/>
      <c r="F16" s="220"/>
      <c r="G16" s="220"/>
      <c r="H16" s="220"/>
      <c r="I16" s="220"/>
      <c r="J16" s="220"/>
      <c r="K16" s="220"/>
      <c r="L16" s="220"/>
      <c r="M16" s="220"/>
      <c r="N16" s="220"/>
      <c r="O16" s="220"/>
      <c r="P16" s="220"/>
      <c r="Q16" s="220"/>
      <c r="R16" s="220"/>
      <c r="S16" s="192"/>
      <c r="T16" s="192"/>
      <c r="U16" s="261"/>
      <c r="V16" s="192"/>
    </row>
    <row r="17" ht="18.9" customHeight="1" spans="1:22">
      <c r="A17" s="252"/>
      <c r="B17" s="252"/>
      <c r="C17" s="253"/>
      <c r="D17" s="220"/>
      <c r="E17" s="220"/>
      <c r="F17" s="220"/>
      <c r="G17" s="220"/>
      <c r="H17" s="220"/>
      <c r="I17" s="220"/>
      <c r="J17" s="220"/>
      <c r="K17" s="220"/>
      <c r="L17" s="220"/>
      <c r="M17" s="220"/>
      <c r="N17" s="220"/>
      <c r="O17" s="220"/>
      <c r="P17" s="220"/>
      <c r="Q17" s="220"/>
      <c r="R17" s="220"/>
      <c r="S17" s="192"/>
      <c r="T17" s="192"/>
      <c r="U17" s="261"/>
      <c r="V17" s="192"/>
    </row>
    <row r="18" ht="18.9" customHeight="1" spans="1:22">
      <c r="A18" s="252"/>
      <c r="B18" s="252"/>
      <c r="C18" s="253"/>
      <c r="D18" s="220"/>
      <c r="E18" s="220"/>
      <c r="F18" s="220"/>
      <c r="G18" s="220"/>
      <c r="H18" s="220"/>
      <c r="I18" s="220"/>
      <c r="J18" s="220"/>
      <c r="K18" s="220"/>
      <c r="L18" s="220"/>
      <c r="M18" s="220"/>
      <c r="N18" s="220"/>
      <c r="O18" s="220"/>
      <c r="P18" s="220"/>
      <c r="Q18" s="220"/>
      <c r="R18" s="220"/>
      <c r="S18" s="192"/>
      <c r="T18" s="192"/>
      <c r="U18" s="261"/>
      <c r="V18" s="192"/>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92"/>
      <c r="B36" s="192"/>
      <c r="C36" s="192"/>
      <c r="D36" s="192"/>
      <c r="E36" s="192"/>
      <c r="F36" s="192"/>
      <c r="G36" s="192"/>
      <c r="H36" s="192"/>
      <c r="I36" s="192"/>
      <c r="J36" s="192"/>
      <c r="K36" s="192"/>
      <c r="L36" s="192"/>
      <c r="M36" s="192"/>
      <c r="N36" s="192"/>
      <c r="O36" s="192"/>
      <c r="P36" s="192"/>
      <c r="Q36" s="192"/>
      <c r="R36" s="192"/>
      <c r="S36" s="192"/>
      <c r="T36" s="192"/>
      <c r="U36" s="192"/>
      <c r="V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7" sqref="B7"/>
    </sheetView>
  </sheetViews>
  <sheetFormatPr defaultColWidth="9" defaultRowHeight="10.8" outlineLevelCol="2"/>
  <cols>
    <col min="1" max="1" width="37.125" customWidth="1"/>
    <col min="2" max="2" width="32.125" customWidth="1"/>
    <col min="3" max="3" width="25.375" customWidth="1"/>
  </cols>
  <sheetData>
    <row r="1" ht="11.25" customHeight="1" spans="3:3">
      <c r="C1" s="269" t="s">
        <v>240</v>
      </c>
    </row>
    <row r="2" ht="24" customHeight="1" spans="1:3">
      <c r="A2" s="270" t="s">
        <v>241</v>
      </c>
      <c r="B2" s="270"/>
      <c r="C2" s="270"/>
    </row>
    <row r="3" ht="18" customHeight="1" spans="1:3">
      <c r="A3" s="270"/>
      <c r="B3" s="270"/>
      <c r="C3" s="270"/>
    </row>
    <row r="4" ht="18" customHeight="1" spans="1:3">
      <c r="A4" s="271" t="s">
        <v>242</v>
      </c>
      <c r="B4" s="270"/>
      <c r="C4" s="272" t="s">
        <v>90</v>
      </c>
    </row>
    <row r="5" ht="25.5" customHeight="1" spans="1:3">
      <c r="A5" s="273" t="s">
        <v>243</v>
      </c>
      <c r="B5" s="273" t="s">
        <v>244</v>
      </c>
      <c r="C5" s="273" t="s">
        <v>245</v>
      </c>
    </row>
    <row r="6" s="98" customFormat="1" ht="25.5" customHeight="1" spans="1:3">
      <c r="A6" s="274" t="s">
        <v>107</v>
      </c>
      <c r="B6" s="142">
        <f>SUM(B7:B11)</f>
        <v>863000</v>
      </c>
      <c r="C6" s="212"/>
    </row>
    <row r="7" s="98" customFormat="1" ht="25.5" customHeight="1" spans="1:3">
      <c r="A7" s="275" t="s">
        <v>246</v>
      </c>
      <c r="B7" s="142">
        <v>0</v>
      </c>
      <c r="C7" s="212"/>
    </row>
    <row r="8" s="98" customFormat="1" ht="25.5" customHeight="1" spans="1:3">
      <c r="A8" s="275" t="s">
        <v>247</v>
      </c>
      <c r="B8" s="142">
        <v>791400</v>
      </c>
      <c r="C8" s="212"/>
    </row>
    <row r="9" s="98" customFormat="1" ht="25.5" customHeight="1" spans="1:3">
      <c r="A9" s="275" t="s">
        <v>248</v>
      </c>
      <c r="B9" s="142">
        <v>0</v>
      </c>
      <c r="C9" s="212"/>
    </row>
    <row r="10" s="98" customFormat="1" ht="25.5" customHeight="1" spans="1:3">
      <c r="A10" s="275" t="s">
        <v>249</v>
      </c>
      <c r="B10" s="142">
        <v>71600</v>
      </c>
      <c r="C10" s="212"/>
    </row>
    <row r="11" s="98" customFormat="1" ht="25.5" customHeight="1" spans="1:3">
      <c r="A11" s="275" t="s">
        <v>250</v>
      </c>
      <c r="B11" s="142">
        <v>0</v>
      </c>
      <c r="C11" s="212"/>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D7" sqref="D7"/>
    </sheetView>
  </sheetViews>
  <sheetFormatPr defaultColWidth="9.375" defaultRowHeight="10.8"/>
  <cols>
    <col min="1" max="1" width="31.125" style="98" customWidth="1"/>
    <col min="2" max="2" width="33.625" style="98" customWidth="1"/>
    <col min="3" max="3" width="21.5" style="98" customWidth="1"/>
    <col min="4" max="4" width="21.375" style="98" customWidth="1"/>
    <col min="5" max="6" width="11" style="98" customWidth="1"/>
    <col min="7" max="8" width="10" style="98" customWidth="1"/>
    <col min="9" max="9" width="10.125" style="98" customWidth="1"/>
    <col min="10" max="10" width="11.625" style="98" customWidth="1"/>
    <col min="11" max="13" width="10.125" style="98" customWidth="1"/>
    <col min="14" max="14" width="6.875" style="98" customWidth="1"/>
    <col min="15" max="16384" width="9.375" style="98"/>
  </cols>
  <sheetData>
    <row r="1" ht="23.1" customHeight="1" spans="1:21">
      <c r="A1" s="261"/>
      <c r="B1" s="261"/>
      <c r="C1" s="261"/>
      <c r="D1" s="261"/>
      <c r="E1" s="261"/>
      <c r="F1" s="261"/>
      <c r="G1" s="261"/>
      <c r="H1" s="261"/>
      <c r="I1" s="261"/>
      <c r="J1" s="261"/>
      <c r="K1" s="261"/>
      <c r="L1" s="261"/>
      <c r="M1" s="261"/>
      <c r="N1" s="261"/>
      <c r="O1" s="261"/>
      <c r="P1" s="261"/>
      <c r="Q1" s="261"/>
      <c r="R1" s="261"/>
      <c r="S1" s="261"/>
      <c r="T1" s="261"/>
      <c r="U1" s="267" t="s">
        <v>251</v>
      </c>
    </row>
    <row r="2" ht="23.1" customHeight="1" spans="1:21">
      <c r="A2" s="227" t="s">
        <v>252</v>
      </c>
      <c r="B2" s="227"/>
      <c r="C2" s="227"/>
      <c r="D2" s="227"/>
      <c r="E2" s="227"/>
      <c r="F2" s="227"/>
      <c r="G2" s="227"/>
      <c r="H2" s="227"/>
      <c r="I2" s="227"/>
      <c r="J2" s="227"/>
      <c r="K2" s="227"/>
      <c r="L2" s="227"/>
      <c r="M2" s="227"/>
      <c r="N2" s="227"/>
      <c r="O2" s="227"/>
      <c r="P2" s="227"/>
      <c r="Q2" s="227"/>
      <c r="R2" s="227"/>
      <c r="S2" s="227"/>
      <c r="T2" s="227"/>
      <c r="U2" s="227"/>
    </row>
    <row r="3" ht="23.1" customHeight="1" spans="1:21">
      <c r="A3" s="234"/>
      <c r="B3" s="234"/>
      <c r="C3" s="234"/>
      <c r="D3" s="234"/>
      <c r="E3" s="234"/>
      <c r="F3" s="234"/>
      <c r="G3" s="234"/>
      <c r="H3" s="234"/>
      <c r="I3" s="234"/>
      <c r="J3" s="234"/>
      <c r="K3" s="234"/>
      <c r="L3" s="234"/>
      <c r="M3" s="234"/>
      <c r="N3" s="234"/>
      <c r="O3" s="234"/>
      <c r="P3" s="234"/>
      <c r="Q3" s="234"/>
      <c r="R3" s="234"/>
      <c r="S3" s="261"/>
      <c r="T3" s="261"/>
      <c r="U3" s="268" t="s">
        <v>90</v>
      </c>
    </row>
    <row r="4" ht="30.75" customHeight="1" spans="1:21">
      <c r="A4" s="229" t="s">
        <v>92</v>
      </c>
      <c r="B4" s="229" t="s">
        <v>224</v>
      </c>
      <c r="C4" s="229" t="s">
        <v>253</v>
      </c>
      <c r="D4" s="230" t="s">
        <v>254</v>
      </c>
      <c r="E4" s="229" t="s">
        <v>255</v>
      </c>
      <c r="F4" s="229"/>
      <c r="G4" s="229"/>
      <c r="H4" s="229"/>
      <c r="I4" s="230" t="s">
        <v>256</v>
      </c>
      <c r="J4" s="265"/>
      <c r="K4" s="265"/>
      <c r="L4" s="265"/>
      <c r="M4" s="265"/>
      <c r="N4" s="265"/>
      <c r="O4" s="259"/>
      <c r="P4" s="229" t="s">
        <v>206</v>
      </c>
      <c r="Q4" s="229"/>
      <c r="R4" s="229" t="s">
        <v>257</v>
      </c>
      <c r="S4" s="229"/>
      <c r="T4" s="229"/>
      <c r="U4" s="229"/>
    </row>
    <row r="5" customFormat="1" ht="30.75" customHeight="1" spans="1:21">
      <c r="A5" s="229"/>
      <c r="B5" s="229"/>
      <c r="C5" s="229"/>
      <c r="D5" s="229"/>
      <c r="E5" s="249" t="s">
        <v>258</v>
      </c>
      <c r="F5" s="229" t="s">
        <v>259</v>
      </c>
      <c r="G5" s="229" t="s">
        <v>260</v>
      </c>
      <c r="H5" s="229" t="s">
        <v>261</v>
      </c>
      <c r="I5" s="266" t="s">
        <v>262</v>
      </c>
      <c r="J5" s="266" t="s">
        <v>263</v>
      </c>
      <c r="K5" s="266" t="s">
        <v>264</v>
      </c>
      <c r="L5" s="266" t="s">
        <v>265</v>
      </c>
      <c r="M5" s="266" t="s">
        <v>266</v>
      </c>
      <c r="N5" s="266" t="s">
        <v>99</v>
      </c>
      <c r="O5" s="266" t="s">
        <v>258</v>
      </c>
      <c r="P5" s="229" t="s">
        <v>267</v>
      </c>
      <c r="Q5" s="229" t="s">
        <v>268</v>
      </c>
      <c r="R5" s="229" t="s">
        <v>107</v>
      </c>
      <c r="S5" s="229" t="s">
        <v>269</v>
      </c>
      <c r="T5" s="266" t="s">
        <v>264</v>
      </c>
      <c r="U5" s="194" t="s">
        <v>270</v>
      </c>
    </row>
    <row r="6" ht="23.25" customHeight="1" spans="1:21">
      <c r="A6" s="229"/>
      <c r="B6" s="229"/>
      <c r="C6" s="229"/>
      <c r="D6" s="229"/>
      <c r="E6" s="249"/>
      <c r="F6" s="229"/>
      <c r="G6" s="229"/>
      <c r="H6" s="229"/>
      <c r="I6" s="240"/>
      <c r="J6" s="240"/>
      <c r="K6" s="240"/>
      <c r="L6" s="240"/>
      <c r="M6" s="240"/>
      <c r="N6" s="240"/>
      <c r="O6" s="240"/>
      <c r="P6" s="229"/>
      <c r="Q6" s="229"/>
      <c r="R6" s="229"/>
      <c r="S6" s="229"/>
      <c r="T6" s="240"/>
      <c r="U6" s="194"/>
    </row>
    <row r="7" s="98" customFormat="1" ht="23.1" customHeight="1" spans="1:21">
      <c r="A7" s="262" t="s">
        <v>226</v>
      </c>
      <c r="B7" s="262"/>
      <c r="C7" s="263" t="s">
        <v>239</v>
      </c>
      <c r="D7" s="263" t="s">
        <v>239</v>
      </c>
      <c r="E7" s="262" t="s">
        <v>239</v>
      </c>
      <c r="F7" s="262" t="s">
        <v>239</v>
      </c>
      <c r="G7" s="262" t="s">
        <v>239</v>
      </c>
      <c r="H7" s="264" t="s">
        <v>239</v>
      </c>
      <c r="I7" s="262" t="s">
        <v>239</v>
      </c>
      <c r="J7" s="264" t="s">
        <v>239</v>
      </c>
      <c r="K7" s="262" t="s">
        <v>239</v>
      </c>
      <c r="L7" s="264" t="s">
        <v>239</v>
      </c>
      <c r="M7" s="262" t="s">
        <v>239</v>
      </c>
      <c r="N7" s="264" t="s">
        <v>239</v>
      </c>
      <c r="O7" s="262" t="s">
        <v>239</v>
      </c>
      <c r="P7" s="264" t="s">
        <v>239</v>
      </c>
      <c r="Q7" s="262" t="s">
        <v>239</v>
      </c>
      <c r="R7" s="264" t="s">
        <v>239</v>
      </c>
      <c r="S7" s="262" t="s">
        <v>239</v>
      </c>
      <c r="T7" s="264" t="s">
        <v>239</v>
      </c>
      <c r="U7" s="262" t="s">
        <v>239</v>
      </c>
    </row>
    <row r="8" ht="23.1" customHeight="1" spans="1:21">
      <c r="A8" s="261"/>
      <c r="B8" s="261"/>
      <c r="C8" s="261"/>
      <c r="D8" s="261"/>
      <c r="E8" s="261"/>
      <c r="F8" s="261"/>
      <c r="G8" s="261"/>
      <c r="H8" s="261"/>
      <c r="I8" s="261"/>
      <c r="J8" s="261"/>
      <c r="K8" s="261"/>
      <c r="L8" s="261"/>
      <c r="M8" s="261"/>
      <c r="N8" s="192"/>
      <c r="O8"/>
      <c r="P8"/>
      <c r="Q8"/>
      <c r="R8"/>
      <c r="S8"/>
      <c r="T8"/>
      <c r="U8"/>
    </row>
    <row r="9" ht="23.1" customHeight="1" spans="1:21">
      <c r="A9" s="261"/>
      <c r="B9" s="261"/>
      <c r="C9" s="261"/>
      <c r="D9" s="261"/>
      <c r="E9" s="261"/>
      <c r="F9" s="261"/>
      <c r="G9" s="261"/>
      <c r="H9" s="261"/>
      <c r="I9" s="261"/>
      <c r="J9" s="261"/>
      <c r="K9" s="261"/>
      <c r="L9" s="261"/>
      <c r="M9" s="261"/>
      <c r="N9" s="192"/>
      <c r="O9"/>
      <c r="P9"/>
      <c r="Q9"/>
      <c r="R9"/>
      <c r="S9"/>
      <c r="T9"/>
      <c r="U9"/>
    </row>
    <row r="10" ht="23.1" customHeight="1" spans="1:21">
      <c r="A10" s="261"/>
      <c r="B10" s="261"/>
      <c r="C10" s="261"/>
      <c r="D10" s="261"/>
      <c r="E10" s="261"/>
      <c r="F10" s="261"/>
      <c r="G10" s="261"/>
      <c r="H10" s="261"/>
      <c r="I10" s="261"/>
      <c r="J10" s="261"/>
      <c r="K10" s="261"/>
      <c r="L10" s="261"/>
      <c r="M10" s="261"/>
      <c r="N10" s="192"/>
      <c r="O10"/>
      <c r="P10"/>
      <c r="Q10"/>
      <c r="R10"/>
      <c r="S10"/>
      <c r="T10"/>
      <c r="U10"/>
    </row>
    <row r="11" ht="23.1" customHeight="1" spans="1:21">
      <c r="A11" s="261"/>
      <c r="B11" s="261"/>
      <c r="C11" s="261"/>
      <c r="D11" s="261"/>
      <c r="E11" s="261"/>
      <c r="F11" s="261"/>
      <c r="G11" s="261"/>
      <c r="H11" s="261"/>
      <c r="I11" s="261"/>
      <c r="J11" s="261"/>
      <c r="K11" s="261"/>
      <c r="L11" s="261"/>
      <c r="M11" s="261"/>
      <c r="N11" s="192"/>
      <c r="O11"/>
      <c r="P11"/>
      <c r="Q11"/>
      <c r="R11"/>
      <c r="S11"/>
      <c r="T11"/>
      <c r="U11"/>
    </row>
    <row r="12" ht="23.1" customHeight="1" spans="1:21">
      <c r="A12" s="261"/>
      <c r="B12" s="261"/>
      <c r="C12" s="261"/>
      <c r="D12" s="261"/>
      <c r="E12" s="261"/>
      <c r="F12" s="261"/>
      <c r="G12" s="261"/>
      <c r="H12" s="261"/>
      <c r="I12" s="261"/>
      <c r="J12" s="261"/>
      <c r="K12" s="261"/>
      <c r="L12" s="261"/>
      <c r="M12" s="261"/>
      <c r="N12" s="192"/>
      <c r="O12"/>
      <c r="P12"/>
      <c r="Q12"/>
      <c r="R12"/>
      <c r="S12"/>
      <c r="T12"/>
      <c r="U12"/>
    </row>
    <row r="13" ht="23.1" customHeight="1" spans="1:21">
      <c r="A13" s="261"/>
      <c r="B13" s="261"/>
      <c r="C13" s="261"/>
      <c r="D13" s="261"/>
      <c r="E13" s="261"/>
      <c r="F13" s="261"/>
      <c r="G13" s="261"/>
      <c r="H13" s="261"/>
      <c r="I13" s="261"/>
      <c r="J13" s="261"/>
      <c r="K13" s="261"/>
      <c r="L13" s="261"/>
      <c r="M13" s="261"/>
      <c r="N13" s="192"/>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25" defaultRowHeight="10.8"/>
  <cols>
    <col min="1" max="2" width="11.125" style="98" customWidth="1"/>
    <col min="3" max="3" width="35.625" style="98" customWidth="1"/>
    <col min="4" max="4" width="13.5" style="98" customWidth="1"/>
    <col min="5" max="21" width="9" style="98" customWidth="1"/>
    <col min="22" max="26" width="6.875" style="98" customWidth="1"/>
    <col min="27" max="16384" width="9.125" style="98"/>
  </cols>
  <sheetData>
    <row r="1" ht="24.75" customHeight="1" spans="1:26">
      <c r="A1" s="244"/>
      <c r="B1" s="244"/>
      <c r="C1" s="244"/>
      <c r="D1" s="244"/>
      <c r="E1" s="244"/>
      <c r="F1" s="244"/>
      <c r="G1" s="244"/>
      <c r="H1" s="244"/>
      <c r="I1" s="244"/>
      <c r="J1" s="244"/>
      <c r="K1" s="244"/>
      <c r="L1" s="244"/>
      <c r="M1" s="244"/>
      <c r="N1" s="244"/>
      <c r="O1" s="244"/>
      <c r="P1" s="220"/>
      <c r="Q1" s="220"/>
      <c r="R1" s="220"/>
      <c r="S1" s="192"/>
      <c r="T1" s="192"/>
      <c r="U1" s="257" t="s">
        <v>271</v>
      </c>
      <c r="V1" s="192"/>
      <c r="W1" s="192"/>
      <c r="X1" s="192"/>
      <c r="Y1" s="192"/>
      <c r="Z1" s="192"/>
    </row>
    <row r="2" ht="24.75" customHeight="1" spans="1:26">
      <c r="A2" s="245" t="s">
        <v>272</v>
      </c>
      <c r="B2" s="245"/>
      <c r="C2" s="245"/>
      <c r="D2" s="245"/>
      <c r="E2" s="245"/>
      <c r="F2" s="245"/>
      <c r="G2" s="245"/>
      <c r="H2" s="245"/>
      <c r="I2" s="245"/>
      <c r="J2" s="245"/>
      <c r="K2" s="245"/>
      <c r="L2" s="245"/>
      <c r="M2" s="245"/>
      <c r="N2" s="245"/>
      <c r="O2" s="245"/>
      <c r="P2" s="245"/>
      <c r="Q2" s="245"/>
      <c r="R2" s="245"/>
      <c r="S2" s="245"/>
      <c r="T2" s="245"/>
      <c r="U2" s="245"/>
      <c r="V2" s="192"/>
      <c r="W2" s="192"/>
      <c r="X2" s="192"/>
      <c r="Y2" s="192"/>
      <c r="Z2" s="192"/>
    </row>
    <row r="3" ht="24.75" customHeight="1" spans="1:26">
      <c r="A3" s="246"/>
      <c r="B3" s="244"/>
      <c r="C3" s="244"/>
      <c r="D3" s="244"/>
      <c r="E3" s="244"/>
      <c r="F3" s="244"/>
      <c r="G3" s="244"/>
      <c r="H3" s="244"/>
      <c r="I3" s="244"/>
      <c r="J3" s="244"/>
      <c r="K3" s="244"/>
      <c r="L3" s="244"/>
      <c r="M3" s="244"/>
      <c r="N3" s="244"/>
      <c r="O3" s="244"/>
      <c r="P3" s="254"/>
      <c r="Q3" s="254"/>
      <c r="R3" s="254"/>
      <c r="S3" s="258"/>
      <c r="T3" s="243" t="s">
        <v>90</v>
      </c>
      <c r="U3" s="243"/>
      <c r="V3" s="192"/>
      <c r="W3" s="192"/>
      <c r="X3" s="192"/>
      <c r="Y3" s="192"/>
      <c r="Z3" s="192"/>
    </row>
    <row r="4" ht="24.75" customHeight="1" spans="1:26">
      <c r="A4" s="247" t="s">
        <v>112</v>
      </c>
      <c r="B4" s="229" t="s">
        <v>91</v>
      </c>
      <c r="C4" s="196" t="s">
        <v>113</v>
      </c>
      <c r="D4" s="248" t="s">
        <v>114</v>
      </c>
      <c r="E4" s="229" t="s">
        <v>145</v>
      </c>
      <c r="F4" s="229"/>
      <c r="G4" s="229"/>
      <c r="H4" s="230"/>
      <c r="I4" s="229" t="s">
        <v>146</v>
      </c>
      <c r="J4" s="229"/>
      <c r="K4" s="229"/>
      <c r="L4" s="229"/>
      <c r="M4" s="229"/>
      <c r="N4" s="229"/>
      <c r="O4" s="229"/>
      <c r="P4" s="229"/>
      <c r="Q4" s="229"/>
      <c r="R4" s="229"/>
      <c r="S4" s="259" t="s">
        <v>237</v>
      </c>
      <c r="T4" s="240" t="s">
        <v>148</v>
      </c>
      <c r="U4" s="260" t="s">
        <v>149</v>
      </c>
      <c r="V4" s="192"/>
      <c r="W4" s="192"/>
      <c r="X4" s="192"/>
      <c r="Y4" s="192"/>
      <c r="Z4" s="192"/>
    </row>
    <row r="5" ht="24.75" customHeight="1" spans="1:26">
      <c r="A5" s="247"/>
      <c r="B5" s="229"/>
      <c r="C5" s="196"/>
      <c r="D5" s="249"/>
      <c r="E5" s="240" t="s">
        <v>107</v>
      </c>
      <c r="F5" s="240" t="s">
        <v>151</v>
      </c>
      <c r="G5" s="240" t="s">
        <v>152</v>
      </c>
      <c r="H5" s="240" t="s">
        <v>153</v>
      </c>
      <c r="I5" s="240" t="s">
        <v>107</v>
      </c>
      <c r="J5" s="255" t="s">
        <v>154</v>
      </c>
      <c r="K5" s="255" t="s">
        <v>155</v>
      </c>
      <c r="L5" s="255" t="s">
        <v>156</v>
      </c>
      <c r="M5" s="255" t="s">
        <v>157</v>
      </c>
      <c r="N5" s="240" t="s">
        <v>158</v>
      </c>
      <c r="O5" s="240" t="s">
        <v>159</v>
      </c>
      <c r="P5" s="240" t="s">
        <v>160</v>
      </c>
      <c r="Q5" s="240" t="s">
        <v>161</v>
      </c>
      <c r="R5" s="240" t="s">
        <v>162</v>
      </c>
      <c r="S5" s="229"/>
      <c r="T5" s="229"/>
      <c r="U5" s="216"/>
      <c r="V5" s="192"/>
      <c r="W5" s="192"/>
      <c r="X5" s="192"/>
      <c r="Y5" s="192"/>
      <c r="Z5" s="192"/>
    </row>
    <row r="6" ht="30.75" customHeight="1" spans="1:26">
      <c r="A6" s="247"/>
      <c r="B6" s="229"/>
      <c r="C6" s="196"/>
      <c r="D6" s="249"/>
      <c r="E6" s="229"/>
      <c r="F6" s="229"/>
      <c r="G6" s="229"/>
      <c r="H6" s="229"/>
      <c r="I6" s="229"/>
      <c r="J6" s="256"/>
      <c r="K6" s="256"/>
      <c r="L6" s="256"/>
      <c r="M6" s="256"/>
      <c r="N6" s="229"/>
      <c r="O6" s="229"/>
      <c r="P6" s="229"/>
      <c r="Q6" s="229"/>
      <c r="R6" s="229"/>
      <c r="S6" s="229"/>
      <c r="T6" s="229"/>
      <c r="U6" s="216"/>
      <c r="V6" s="192"/>
      <c r="W6" s="192"/>
      <c r="X6" s="192"/>
      <c r="Y6" s="192"/>
      <c r="Z6" s="192"/>
    </row>
    <row r="7" s="98" customFormat="1" ht="24.75" customHeight="1" spans="1:26">
      <c r="A7" s="249"/>
      <c r="B7" s="250" t="s">
        <v>238</v>
      </c>
      <c r="C7" s="251" t="s">
        <v>226</v>
      </c>
      <c r="D7" s="250" t="s">
        <v>239</v>
      </c>
      <c r="E7" s="250" t="s">
        <v>239</v>
      </c>
      <c r="F7" s="250" t="s">
        <v>239</v>
      </c>
      <c r="G7" s="250" t="s">
        <v>239</v>
      </c>
      <c r="H7" s="250" t="s">
        <v>239</v>
      </c>
      <c r="I7" s="250" t="s">
        <v>239</v>
      </c>
      <c r="J7" s="250" t="s">
        <v>239</v>
      </c>
      <c r="K7" s="250" t="s">
        <v>239</v>
      </c>
      <c r="L7" s="250" t="s">
        <v>239</v>
      </c>
      <c r="M7" s="250" t="s">
        <v>239</v>
      </c>
      <c r="N7" s="250" t="s">
        <v>239</v>
      </c>
      <c r="O7" s="250" t="s">
        <v>239</v>
      </c>
      <c r="P7" s="250" t="s">
        <v>239</v>
      </c>
      <c r="Q7" s="250" t="s">
        <v>239</v>
      </c>
      <c r="R7" s="250" t="s">
        <v>239</v>
      </c>
      <c r="S7" s="250" t="s">
        <v>239</v>
      </c>
      <c r="T7" s="250" t="s">
        <v>239</v>
      </c>
      <c r="U7" s="250" t="s">
        <v>239</v>
      </c>
      <c r="V7" s="192"/>
      <c r="W7" s="192"/>
      <c r="X7" s="192"/>
      <c r="Y7" s="192"/>
      <c r="Z7" s="192"/>
    </row>
    <row r="8" customFormat="1" ht="32.25" customHeight="1"/>
    <row r="9" ht="18.9" customHeight="1" spans="1:26">
      <c r="A9" s="252"/>
      <c r="B9" s="252"/>
      <c r="C9" s="253"/>
      <c r="D9" s="220"/>
      <c r="E9" s="220"/>
      <c r="F9" s="220"/>
      <c r="G9" s="220"/>
      <c r="H9" s="220"/>
      <c r="I9" s="220"/>
      <c r="J9" s="220"/>
      <c r="K9" s="220"/>
      <c r="L9" s="220"/>
      <c r="M9" s="220"/>
      <c r="N9" s="220"/>
      <c r="O9" s="220"/>
      <c r="P9" s="220"/>
      <c r="Q9" s="220"/>
      <c r="R9" s="220"/>
      <c r="S9" s="192"/>
      <c r="T9" s="192"/>
      <c r="U9" s="261"/>
      <c r="V9" s="192"/>
      <c r="W9" s="192"/>
      <c r="X9" s="192"/>
      <c r="Y9" s="192"/>
      <c r="Z9" s="192"/>
    </row>
    <row r="10" ht="18.9" customHeight="1" spans="1:26">
      <c r="A10" s="252"/>
      <c r="B10" s="252"/>
      <c r="C10" s="253"/>
      <c r="D10" s="220"/>
      <c r="E10" s="220"/>
      <c r="F10" s="220"/>
      <c r="G10" s="220"/>
      <c r="H10" s="220"/>
      <c r="I10" s="220"/>
      <c r="J10" s="220"/>
      <c r="K10" s="220"/>
      <c r="L10" s="220"/>
      <c r="M10" s="220"/>
      <c r="N10" s="220"/>
      <c r="O10" s="220"/>
      <c r="P10" s="220"/>
      <c r="Q10" s="220"/>
      <c r="R10" s="220"/>
      <c r="S10" s="192"/>
      <c r="T10" s="192"/>
      <c r="U10" s="261"/>
      <c r="V10" s="192"/>
      <c r="W10" s="192"/>
      <c r="X10" s="192"/>
      <c r="Y10" s="192"/>
      <c r="Z10" s="192"/>
    </row>
    <row r="11" ht="18.9" customHeight="1" spans="1:26">
      <c r="A11" s="252"/>
      <c r="B11" s="252"/>
      <c r="C11" s="253"/>
      <c r="D11" s="220"/>
      <c r="E11" s="220"/>
      <c r="F11" s="220"/>
      <c r="G11" s="220"/>
      <c r="H11" s="220"/>
      <c r="I11" s="220"/>
      <c r="J11" s="220"/>
      <c r="K11" s="220"/>
      <c r="L11" s="220"/>
      <c r="M11" s="220"/>
      <c r="N11" s="220"/>
      <c r="O11" s="220"/>
      <c r="P11" s="220"/>
      <c r="Q11" s="220"/>
      <c r="R11" s="220"/>
      <c r="S11" s="192"/>
      <c r="T11" s="192"/>
      <c r="U11" s="261"/>
      <c r="V11" s="192"/>
      <c r="W11" s="192"/>
      <c r="X11" s="192"/>
      <c r="Y11" s="192"/>
      <c r="Z11" s="192"/>
    </row>
    <row r="12" ht="18.9" customHeight="1" spans="1:26">
      <c r="A12" s="252"/>
      <c r="B12" s="252"/>
      <c r="C12" s="253"/>
      <c r="D12" s="220"/>
      <c r="E12" s="220"/>
      <c r="F12" s="220"/>
      <c r="G12" s="220"/>
      <c r="H12" s="220"/>
      <c r="I12" s="220"/>
      <c r="J12" s="220"/>
      <c r="K12" s="220"/>
      <c r="L12" s="220"/>
      <c r="M12" s="220"/>
      <c r="N12" s="220"/>
      <c r="O12" s="220"/>
      <c r="P12" s="220"/>
      <c r="Q12" s="220"/>
      <c r="R12" s="220"/>
      <c r="S12" s="192"/>
      <c r="T12" s="192"/>
      <c r="U12" s="261"/>
      <c r="V12" s="192"/>
      <c r="W12" s="192"/>
      <c r="X12" s="192"/>
      <c r="Y12" s="192"/>
      <c r="Z12" s="192"/>
    </row>
    <row r="13" ht="18.9" customHeight="1" spans="1:26">
      <c r="A13" s="252"/>
      <c r="B13" s="252"/>
      <c r="C13" s="253"/>
      <c r="D13" s="220"/>
      <c r="E13" s="220"/>
      <c r="F13" s="220"/>
      <c r="G13" s="220"/>
      <c r="H13" s="220"/>
      <c r="I13" s="220"/>
      <c r="J13" s="220"/>
      <c r="K13" s="220"/>
      <c r="L13" s="220"/>
      <c r="M13" s="220"/>
      <c r="N13" s="220"/>
      <c r="O13" s="220"/>
      <c r="P13" s="220"/>
      <c r="Q13" s="220"/>
      <c r="R13" s="220"/>
      <c r="S13" s="192"/>
      <c r="T13" s="192"/>
      <c r="U13" s="261"/>
      <c r="V13" s="192"/>
      <c r="W13" s="192"/>
      <c r="X13" s="192"/>
      <c r="Y13" s="192"/>
      <c r="Z13" s="192"/>
    </row>
    <row r="14" ht="18.9" customHeight="1" spans="1:26">
      <c r="A14" s="252"/>
      <c r="B14" s="252"/>
      <c r="C14" s="253"/>
      <c r="D14" s="220"/>
      <c r="E14" s="220"/>
      <c r="F14" s="220"/>
      <c r="G14" s="220"/>
      <c r="H14" s="220"/>
      <c r="I14" s="220"/>
      <c r="J14" s="220"/>
      <c r="K14" s="220"/>
      <c r="L14" s="220"/>
      <c r="M14" s="220"/>
      <c r="N14" s="220"/>
      <c r="O14" s="220"/>
      <c r="P14" s="220"/>
      <c r="Q14" s="220"/>
      <c r="R14" s="220"/>
      <c r="S14" s="192"/>
      <c r="T14" s="192"/>
      <c r="U14" s="261"/>
      <c r="V14" s="192"/>
      <c r="W14" s="192"/>
      <c r="X14" s="192"/>
      <c r="Y14" s="192"/>
      <c r="Z14" s="192"/>
    </row>
    <row r="15" ht="18.9" customHeight="1" spans="1:26">
      <c r="A15" s="252"/>
      <c r="B15" s="252"/>
      <c r="C15" s="253"/>
      <c r="D15" s="220"/>
      <c r="E15" s="220"/>
      <c r="F15" s="220"/>
      <c r="G15" s="220"/>
      <c r="H15" s="220"/>
      <c r="I15" s="220"/>
      <c r="J15" s="220"/>
      <c r="K15" s="220"/>
      <c r="L15" s="220"/>
      <c r="M15" s="220"/>
      <c r="N15" s="220"/>
      <c r="O15" s="220"/>
      <c r="P15" s="220"/>
      <c r="Q15" s="220"/>
      <c r="R15" s="220"/>
      <c r="S15" s="192"/>
      <c r="T15" s="192"/>
      <c r="U15" s="261"/>
      <c r="V15" s="192"/>
      <c r="W15" s="192"/>
      <c r="X15" s="192"/>
      <c r="Y15" s="192"/>
      <c r="Z15" s="192"/>
    </row>
    <row r="16" ht="18.9" customHeight="1" spans="1:26">
      <c r="A16" s="252"/>
      <c r="B16" s="252"/>
      <c r="C16" s="253"/>
      <c r="D16" s="220"/>
      <c r="E16" s="220"/>
      <c r="F16" s="220"/>
      <c r="G16" s="220"/>
      <c r="H16" s="220"/>
      <c r="I16" s="220"/>
      <c r="J16" s="220"/>
      <c r="K16" s="220"/>
      <c r="L16" s="220"/>
      <c r="M16" s="220"/>
      <c r="N16" s="220"/>
      <c r="O16" s="220"/>
      <c r="P16" s="220"/>
      <c r="Q16" s="220"/>
      <c r="R16" s="220"/>
      <c r="S16" s="192"/>
      <c r="T16" s="192"/>
      <c r="U16" s="261"/>
      <c r="V16" s="192"/>
      <c r="W16" s="192"/>
      <c r="X16" s="192"/>
      <c r="Y16" s="192"/>
      <c r="Z16" s="192"/>
    </row>
    <row r="17" ht="18.9" customHeight="1" spans="1:26">
      <c r="A17" s="252"/>
      <c r="B17" s="252"/>
      <c r="C17" s="253"/>
      <c r="D17" s="220"/>
      <c r="E17" s="220"/>
      <c r="F17" s="220"/>
      <c r="G17" s="220"/>
      <c r="H17" s="220"/>
      <c r="I17" s="220"/>
      <c r="J17" s="220"/>
      <c r="K17" s="220"/>
      <c r="L17" s="220"/>
      <c r="M17" s="220"/>
      <c r="N17" s="220"/>
      <c r="O17" s="220"/>
      <c r="P17" s="220"/>
      <c r="Q17" s="220"/>
      <c r="R17" s="220"/>
      <c r="S17" s="192"/>
      <c r="T17" s="192"/>
      <c r="U17" s="261"/>
      <c r="V17" s="192"/>
      <c r="W17" s="192"/>
      <c r="X17" s="192"/>
      <c r="Y17" s="192"/>
      <c r="Z17" s="192"/>
    </row>
    <row r="18" ht="18.9" customHeight="1" spans="1:26">
      <c r="A18" s="252"/>
      <c r="B18" s="252"/>
      <c r="C18" s="253"/>
      <c r="D18" s="220"/>
      <c r="E18" s="220"/>
      <c r="F18" s="220"/>
      <c r="G18" s="220"/>
      <c r="H18" s="220"/>
      <c r="I18" s="220"/>
      <c r="J18" s="220"/>
      <c r="K18" s="220"/>
      <c r="L18" s="220"/>
      <c r="M18" s="220"/>
      <c r="N18" s="220"/>
      <c r="O18" s="220"/>
      <c r="P18" s="220"/>
      <c r="Q18" s="220"/>
      <c r="R18" s="220"/>
      <c r="S18" s="192"/>
      <c r="T18" s="192"/>
      <c r="U18" s="261"/>
      <c r="V18" s="192"/>
      <c r="W18" s="192"/>
      <c r="X18" s="192"/>
      <c r="Y18" s="192"/>
      <c r="Z18" s="192"/>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92"/>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1"/>
  <sheetViews>
    <sheetView showGridLines="0" showZeros="0" workbookViewId="0">
      <selection activeCell="H9" sqref="H9"/>
    </sheetView>
  </sheetViews>
  <sheetFormatPr defaultColWidth="9.125" defaultRowHeight="10.8"/>
  <cols>
    <col min="1" max="1" width="10.625" style="98" customWidth="1"/>
    <col min="2" max="2" width="18.875" style="98" customWidth="1"/>
    <col min="3" max="3" width="11.625" style="98" customWidth="1"/>
    <col min="4" max="4" width="12" style="98" customWidth="1"/>
    <col min="5" max="5" width="11.375" style="98" customWidth="1"/>
    <col min="6" max="6" width="11.625" style="98" customWidth="1"/>
    <col min="7" max="7" width="9.625" style="98" customWidth="1"/>
    <col min="8" max="8" width="11.125" style="98" customWidth="1"/>
    <col min="9" max="9" width="10.875" style="98" customWidth="1"/>
    <col min="10" max="10" width="11.5" style="98" customWidth="1"/>
    <col min="11" max="11" width="12.125" style="98" customWidth="1"/>
    <col min="12" max="12" width="8.625" style="98" customWidth="1"/>
    <col min="13" max="13" width="8.5" style="98" customWidth="1"/>
    <col min="14" max="14" width="9.875" style="98" customWidth="1"/>
    <col min="15" max="15" width="8.375" style="98" customWidth="1"/>
    <col min="16" max="16" width="9.125" style="98" customWidth="1"/>
    <col min="17" max="17" width="7.875" style="98" customWidth="1"/>
    <col min="18" max="18" width="7.5" style="98" customWidth="1"/>
    <col min="19" max="19" width="7.875" style="98" customWidth="1"/>
    <col min="20" max="247" width="6.625" style="98" customWidth="1"/>
    <col min="248" max="16384" width="9.125" style="98"/>
  </cols>
  <sheetData>
    <row r="1" ht="23.1" customHeight="1" spans="1:247">
      <c r="A1" s="224"/>
      <c r="B1" s="225"/>
      <c r="C1" s="225"/>
      <c r="D1" s="225"/>
      <c r="E1" s="226"/>
      <c r="F1" s="225"/>
      <c r="G1" s="225"/>
      <c r="H1" s="225"/>
      <c r="I1" s="225"/>
      <c r="J1" s="225"/>
      <c r="K1" s="225"/>
      <c r="L1" s="225"/>
      <c r="O1" s="233"/>
      <c r="P1" s="234"/>
      <c r="Q1" s="234"/>
      <c r="R1" s="241" t="s">
        <v>273</v>
      </c>
      <c r="S1" s="242"/>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D1" s="234"/>
      <c r="FE1" s="234"/>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C1" s="234"/>
      <c r="GD1" s="234"/>
      <c r="GE1" s="234"/>
      <c r="GF1" s="234"/>
      <c r="GG1" s="234"/>
      <c r="GH1" s="234"/>
      <c r="GI1" s="234"/>
      <c r="GJ1" s="234"/>
      <c r="GK1" s="234"/>
      <c r="GL1" s="234"/>
      <c r="GM1" s="234"/>
      <c r="GN1" s="234"/>
      <c r="GO1" s="234"/>
      <c r="GP1" s="234"/>
      <c r="GQ1" s="234"/>
      <c r="GR1" s="234"/>
      <c r="GS1" s="234"/>
      <c r="GT1" s="234"/>
      <c r="GU1" s="234"/>
      <c r="GV1" s="234"/>
      <c r="GW1" s="234"/>
      <c r="GX1" s="234"/>
      <c r="GY1" s="234"/>
      <c r="GZ1" s="234"/>
      <c r="HA1" s="234"/>
      <c r="HB1" s="234"/>
      <c r="HC1" s="234"/>
      <c r="HD1" s="234"/>
      <c r="HE1" s="234"/>
      <c r="HF1" s="234"/>
      <c r="HG1" s="234"/>
      <c r="HH1" s="234"/>
      <c r="HI1" s="234"/>
      <c r="HJ1" s="234"/>
      <c r="HK1" s="234"/>
      <c r="HL1" s="234"/>
      <c r="HM1" s="234"/>
      <c r="HN1" s="234"/>
      <c r="HO1" s="234"/>
      <c r="HP1" s="234"/>
      <c r="HQ1" s="234"/>
      <c r="HR1" s="234"/>
      <c r="HS1" s="234"/>
      <c r="HT1" s="234"/>
      <c r="HU1" s="234"/>
      <c r="HV1" s="234"/>
      <c r="HW1" s="234"/>
      <c r="HX1" s="234"/>
      <c r="HY1" s="234"/>
      <c r="HZ1" s="234"/>
      <c r="IA1" s="234"/>
      <c r="IB1" s="234"/>
      <c r="IC1" s="234"/>
      <c r="ID1" s="234"/>
      <c r="IE1" s="234"/>
      <c r="IF1" s="234"/>
      <c r="IG1" s="234"/>
      <c r="IH1" s="234"/>
      <c r="II1" s="234"/>
      <c r="IJ1" s="234"/>
      <c r="IK1" s="234"/>
      <c r="IL1" s="234"/>
      <c r="IM1" s="234"/>
    </row>
    <row r="2" ht="23.1" customHeight="1" spans="2:247">
      <c r="B2" s="227" t="s">
        <v>274</v>
      </c>
      <c r="C2" s="227"/>
      <c r="D2" s="227"/>
      <c r="E2" s="227"/>
      <c r="F2" s="227"/>
      <c r="G2" s="227"/>
      <c r="H2" s="227"/>
      <c r="I2" s="227"/>
      <c r="J2" s="227"/>
      <c r="K2" s="227"/>
      <c r="L2" s="227"/>
      <c r="M2" s="227"/>
      <c r="N2" s="227"/>
      <c r="O2" s="227"/>
      <c r="P2" s="227"/>
      <c r="Q2" s="227"/>
      <c r="R2" s="227"/>
      <c r="S2" s="227"/>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4"/>
      <c r="FM2" s="234"/>
      <c r="FN2" s="234"/>
      <c r="FO2" s="234"/>
      <c r="FP2" s="234"/>
      <c r="FQ2" s="234"/>
      <c r="FR2" s="234"/>
      <c r="FS2" s="234"/>
      <c r="FT2" s="234"/>
      <c r="FU2" s="234"/>
      <c r="FV2" s="234"/>
      <c r="FW2" s="234"/>
      <c r="FX2" s="234"/>
      <c r="FY2" s="234"/>
      <c r="FZ2" s="234"/>
      <c r="GA2" s="234"/>
      <c r="GB2" s="234"/>
      <c r="GC2" s="234"/>
      <c r="GD2" s="234"/>
      <c r="GE2" s="234"/>
      <c r="GF2" s="234"/>
      <c r="GG2" s="234"/>
      <c r="GH2" s="234"/>
      <c r="GI2" s="234"/>
      <c r="GJ2" s="234"/>
      <c r="GK2" s="234"/>
      <c r="GL2" s="234"/>
      <c r="GM2" s="234"/>
      <c r="GN2" s="234"/>
      <c r="GO2" s="234"/>
      <c r="GP2" s="234"/>
      <c r="GQ2" s="234"/>
      <c r="GR2" s="234"/>
      <c r="GS2" s="234"/>
      <c r="GT2" s="234"/>
      <c r="GU2" s="234"/>
      <c r="GV2" s="234"/>
      <c r="GW2" s="234"/>
      <c r="GX2" s="234"/>
      <c r="GY2" s="234"/>
      <c r="GZ2" s="234"/>
      <c r="HA2" s="234"/>
      <c r="HB2" s="234"/>
      <c r="HC2" s="234"/>
      <c r="HD2" s="234"/>
      <c r="HE2" s="234"/>
      <c r="HF2" s="234"/>
      <c r="HG2" s="234"/>
      <c r="HH2" s="234"/>
      <c r="HI2" s="234"/>
      <c r="HJ2" s="234"/>
      <c r="HK2" s="234"/>
      <c r="HL2" s="234"/>
      <c r="HM2" s="234"/>
      <c r="HN2" s="234"/>
      <c r="HO2" s="234"/>
      <c r="HP2" s="234"/>
      <c r="HQ2" s="234"/>
      <c r="HR2" s="234"/>
      <c r="HS2" s="234"/>
      <c r="HT2" s="234"/>
      <c r="HU2" s="234"/>
      <c r="HV2" s="234"/>
      <c r="HW2" s="234"/>
      <c r="HX2" s="234"/>
      <c r="HY2" s="234"/>
      <c r="HZ2" s="234"/>
      <c r="IA2" s="234"/>
      <c r="IB2" s="234"/>
      <c r="IC2" s="234"/>
      <c r="ID2" s="234"/>
      <c r="IE2" s="234"/>
      <c r="IF2" s="234"/>
      <c r="IG2" s="234"/>
      <c r="IH2" s="234"/>
      <c r="II2" s="234"/>
      <c r="IJ2" s="234"/>
      <c r="IK2" s="234"/>
      <c r="IL2" s="234"/>
      <c r="IM2" s="234"/>
    </row>
    <row r="3" ht="23.1" customHeight="1" spans="2:247">
      <c r="B3" s="228"/>
      <c r="C3" s="228"/>
      <c r="D3" s="228"/>
      <c r="E3" s="228"/>
      <c r="F3" s="228"/>
      <c r="G3" s="228"/>
      <c r="H3" s="228"/>
      <c r="I3" s="228"/>
      <c r="J3" s="228"/>
      <c r="K3" s="228"/>
      <c r="L3" s="228"/>
      <c r="M3" s="235"/>
      <c r="N3" s="236"/>
      <c r="O3" s="237"/>
      <c r="P3" s="234"/>
      <c r="Q3" s="234"/>
      <c r="R3" s="243" t="s">
        <v>275</v>
      </c>
      <c r="S3" s="243"/>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c r="EZ3" s="234"/>
      <c r="FA3" s="234"/>
      <c r="FB3" s="234"/>
      <c r="FC3" s="234"/>
      <c r="FD3" s="234"/>
      <c r="FE3" s="234"/>
      <c r="FF3" s="234"/>
      <c r="FG3" s="234"/>
      <c r="FH3" s="234"/>
      <c r="FI3" s="234"/>
      <c r="FJ3" s="234"/>
      <c r="FK3" s="234"/>
      <c r="FL3" s="234"/>
      <c r="FM3" s="234"/>
      <c r="FN3" s="234"/>
      <c r="FO3" s="234"/>
      <c r="FP3" s="234"/>
      <c r="FQ3" s="234"/>
      <c r="FR3" s="234"/>
      <c r="FS3" s="234"/>
      <c r="FT3" s="234"/>
      <c r="FU3" s="234"/>
      <c r="FV3" s="234"/>
      <c r="FW3" s="234"/>
      <c r="FX3" s="234"/>
      <c r="FY3" s="234"/>
      <c r="FZ3" s="234"/>
      <c r="GA3" s="234"/>
      <c r="GB3" s="234"/>
      <c r="GC3" s="234"/>
      <c r="GD3" s="234"/>
      <c r="GE3" s="234"/>
      <c r="GF3" s="234"/>
      <c r="GG3" s="234"/>
      <c r="GH3" s="234"/>
      <c r="GI3" s="234"/>
      <c r="GJ3" s="234"/>
      <c r="GK3" s="234"/>
      <c r="GL3" s="234"/>
      <c r="GM3" s="234"/>
      <c r="GN3" s="234"/>
      <c r="GO3" s="234"/>
      <c r="GP3" s="234"/>
      <c r="GQ3" s="234"/>
      <c r="GR3" s="234"/>
      <c r="GS3" s="234"/>
      <c r="GT3" s="234"/>
      <c r="GU3" s="234"/>
      <c r="GV3" s="234"/>
      <c r="GW3" s="234"/>
      <c r="GX3" s="234"/>
      <c r="GY3" s="234"/>
      <c r="GZ3" s="234"/>
      <c r="HA3" s="234"/>
      <c r="HB3" s="234"/>
      <c r="HC3" s="234"/>
      <c r="HD3" s="234"/>
      <c r="HE3" s="234"/>
      <c r="HF3" s="234"/>
      <c r="HG3" s="234"/>
      <c r="HH3" s="234"/>
      <c r="HI3" s="234"/>
      <c r="HJ3" s="234"/>
      <c r="HK3" s="234"/>
      <c r="HL3" s="234"/>
      <c r="HM3" s="234"/>
      <c r="HN3" s="234"/>
      <c r="HO3" s="234"/>
      <c r="HP3" s="234"/>
      <c r="HQ3" s="234"/>
      <c r="HR3" s="234"/>
      <c r="HS3" s="234"/>
      <c r="HT3" s="234"/>
      <c r="HU3" s="234"/>
      <c r="HV3" s="234"/>
      <c r="HW3" s="234"/>
      <c r="HX3" s="234"/>
      <c r="HY3" s="234"/>
      <c r="HZ3" s="234"/>
      <c r="IA3" s="234"/>
      <c r="IB3" s="234"/>
      <c r="IC3" s="234"/>
      <c r="ID3" s="234"/>
      <c r="IE3" s="234"/>
      <c r="IF3" s="234"/>
      <c r="IG3" s="234"/>
      <c r="IH3" s="234"/>
      <c r="II3" s="234"/>
      <c r="IJ3" s="234"/>
      <c r="IK3" s="234"/>
      <c r="IL3" s="234"/>
      <c r="IM3" s="234"/>
    </row>
    <row r="4" ht="23.1" customHeight="1" spans="1:247">
      <c r="A4" s="211" t="s">
        <v>276</v>
      </c>
      <c r="B4" s="229" t="s">
        <v>92</v>
      </c>
      <c r="C4" s="229" t="s">
        <v>224</v>
      </c>
      <c r="D4" s="229" t="s">
        <v>277</v>
      </c>
      <c r="E4" s="229" t="s">
        <v>278</v>
      </c>
      <c r="F4" s="229" t="s">
        <v>279</v>
      </c>
      <c r="G4" s="230" t="s">
        <v>280</v>
      </c>
      <c r="H4" s="230" t="s">
        <v>93</v>
      </c>
      <c r="I4" s="200" t="s">
        <v>94</v>
      </c>
      <c r="J4" s="200"/>
      <c r="K4" s="200"/>
      <c r="L4" s="238" t="s">
        <v>95</v>
      </c>
      <c r="M4" s="194" t="s">
        <v>96</v>
      </c>
      <c r="N4" s="194" t="s">
        <v>97</v>
      </c>
      <c r="O4" s="194"/>
      <c r="P4" s="229" t="s">
        <v>98</v>
      </c>
      <c r="Q4" s="229" t="s">
        <v>99</v>
      </c>
      <c r="R4" s="240" t="s">
        <v>100</v>
      </c>
      <c r="S4" s="198" t="s">
        <v>101</v>
      </c>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c r="EZ4" s="234"/>
      <c r="FA4" s="234"/>
      <c r="FB4" s="234"/>
      <c r="FC4" s="234"/>
      <c r="FD4" s="234"/>
      <c r="FE4" s="234"/>
      <c r="FF4" s="234"/>
      <c r="FG4" s="234"/>
      <c r="FH4" s="234"/>
      <c r="FI4" s="234"/>
      <c r="FJ4" s="234"/>
      <c r="FK4" s="234"/>
      <c r="FL4" s="234"/>
      <c r="FM4" s="234"/>
      <c r="FN4" s="234"/>
      <c r="FO4" s="234"/>
      <c r="FP4" s="234"/>
      <c r="FQ4" s="234"/>
      <c r="FR4" s="234"/>
      <c r="FS4" s="234"/>
      <c r="FT4" s="234"/>
      <c r="FU4" s="234"/>
      <c r="FV4" s="234"/>
      <c r="FW4" s="234"/>
      <c r="FX4" s="234"/>
      <c r="FY4" s="234"/>
      <c r="FZ4" s="234"/>
      <c r="GA4" s="234"/>
      <c r="GB4" s="234"/>
      <c r="GC4" s="234"/>
      <c r="GD4" s="234"/>
      <c r="GE4" s="234"/>
      <c r="GF4" s="234"/>
      <c r="GG4" s="234"/>
      <c r="GH4" s="234"/>
      <c r="GI4" s="234"/>
      <c r="GJ4" s="234"/>
      <c r="GK4" s="234"/>
      <c r="GL4" s="234"/>
      <c r="GM4" s="234"/>
      <c r="GN4" s="234"/>
      <c r="GO4" s="234"/>
      <c r="GP4" s="234"/>
      <c r="GQ4" s="234"/>
      <c r="GR4" s="234"/>
      <c r="GS4" s="234"/>
      <c r="GT4" s="234"/>
      <c r="GU4" s="234"/>
      <c r="GV4" s="234"/>
      <c r="GW4" s="234"/>
      <c r="GX4" s="234"/>
      <c r="GY4" s="234"/>
      <c r="GZ4" s="234"/>
      <c r="HA4" s="234"/>
      <c r="HB4" s="234"/>
      <c r="HC4" s="234"/>
      <c r="HD4" s="234"/>
      <c r="HE4" s="234"/>
      <c r="HF4" s="234"/>
      <c r="HG4" s="234"/>
      <c r="HH4" s="234"/>
      <c r="HI4" s="234"/>
      <c r="HJ4" s="234"/>
      <c r="HK4" s="234"/>
      <c r="HL4" s="234"/>
      <c r="HM4" s="234"/>
      <c r="HN4" s="234"/>
      <c r="HO4" s="234"/>
      <c r="HP4" s="234"/>
      <c r="HQ4" s="234"/>
      <c r="HR4" s="234"/>
      <c r="HS4" s="234"/>
      <c r="HT4" s="234"/>
      <c r="HU4" s="234"/>
      <c r="HV4" s="234"/>
      <c r="HW4" s="234"/>
      <c r="HX4" s="234"/>
      <c r="HY4" s="234"/>
      <c r="HZ4" s="234"/>
      <c r="IA4" s="234"/>
      <c r="IB4" s="234"/>
      <c r="IC4" s="234"/>
      <c r="ID4" s="234"/>
      <c r="IE4" s="234"/>
      <c r="IF4" s="234"/>
      <c r="IG4" s="234"/>
      <c r="IH4" s="234"/>
      <c r="II4" s="234"/>
      <c r="IJ4" s="234"/>
      <c r="IK4" s="234"/>
      <c r="IL4" s="234"/>
      <c r="IM4" s="234"/>
    </row>
    <row r="5" ht="23.1" customHeight="1" spans="1:247">
      <c r="A5" s="211"/>
      <c r="B5" s="229"/>
      <c r="C5" s="229"/>
      <c r="D5" s="229"/>
      <c r="E5" s="229"/>
      <c r="F5" s="229"/>
      <c r="G5" s="230"/>
      <c r="H5" s="229"/>
      <c r="I5" s="198" t="s">
        <v>115</v>
      </c>
      <c r="J5" s="239" t="s">
        <v>103</v>
      </c>
      <c r="K5" s="240" t="s">
        <v>104</v>
      </c>
      <c r="L5" s="194"/>
      <c r="M5" s="194"/>
      <c r="N5" s="194"/>
      <c r="O5" s="194"/>
      <c r="P5" s="229"/>
      <c r="Q5" s="229"/>
      <c r="R5" s="229"/>
      <c r="S5" s="19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4"/>
      <c r="BY5" s="234"/>
      <c r="BZ5" s="234"/>
      <c r="CA5" s="234"/>
      <c r="CB5" s="234"/>
      <c r="CC5" s="234"/>
      <c r="CD5" s="234"/>
      <c r="CE5" s="234"/>
      <c r="CF5" s="234"/>
      <c r="CG5" s="234"/>
      <c r="CH5" s="234"/>
      <c r="CI5" s="234"/>
      <c r="CJ5" s="234"/>
      <c r="CK5" s="234"/>
      <c r="CL5" s="234"/>
      <c r="CM5" s="234"/>
      <c r="CN5" s="234"/>
      <c r="CO5" s="234"/>
      <c r="CP5" s="234"/>
      <c r="CQ5" s="234"/>
      <c r="CR5" s="234"/>
      <c r="CS5" s="234"/>
      <c r="CT5" s="234"/>
      <c r="CU5" s="234"/>
      <c r="CV5" s="234"/>
      <c r="CW5" s="234"/>
      <c r="CX5" s="234"/>
      <c r="CY5" s="234"/>
      <c r="CZ5" s="234"/>
      <c r="DA5" s="234"/>
      <c r="DB5" s="234"/>
      <c r="DC5" s="234"/>
      <c r="DD5" s="234"/>
      <c r="DE5" s="234"/>
      <c r="DF5" s="234"/>
      <c r="DG5" s="234"/>
      <c r="DH5" s="234"/>
      <c r="DI5" s="234"/>
      <c r="DJ5" s="234"/>
      <c r="DK5" s="234"/>
      <c r="DL5" s="234"/>
      <c r="DM5" s="234"/>
      <c r="DN5" s="234"/>
      <c r="DO5" s="234"/>
      <c r="DP5" s="234"/>
      <c r="DQ5" s="234"/>
      <c r="DR5" s="234"/>
      <c r="DS5" s="234"/>
      <c r="DT5" s="234"/>
      <c r="DU5" s="234"/>
      <c r="DV5" s="234"/>
      <c r="DW5" s="234"/>
      <c r="DX5" s="234"/>
      <c r="DY5" s="234"/>
      <c r="DZ5" s="234"/>
      <c r="EA5" s="234"/>
      <c r="EB5" s="234"/>
      <c r="EC5" s="234"/>
      <c r="ED5" s="234"/>
      <c r="EE5" s="234"/>
      <c r="EF5" s="234"/>
      <c r="EG5" s="234"/>
      <c r="EH5" s="234"/>
      <c r="EI5" s="234"/>
      <c r="EJ5" s="234"/>
      <c r="EK5" s="234"/>
      <c r="EL5" s="234"/>
      <c r="EM5" s="234"/>
      <c r="EN5" s="234"/>
      <c r="EO5" s="234"/>
      <c r="EP5" s="234"/>
      <c r="EQ5" s="234"/>
      <c r="ER5" s="234"/>
      <c r="ES5" s="234"/>
      <c r="ET5" s="234"/>
      <c r="EU5" s="234"/>
      <c r="EV5" s="234"/>
      <c r="EW5" s="234"/>
      <c r="EX5" s="234"/>
      <c r="EY5" s="234"/>
      <c r="EZ5" s="234"/>
      <c r="FA5" s="234"/>
      <c r="FB5" s="234"/>
      <c r="FC5" s="234"/>
      <c r="FD5" s="234"/>
      <c r="FE5" s="234"/>
      <c r="FF5" s="234"/>
      <c r="FG5" s="234"/>
      <c r="FH5" s="234"/>
      <c r="FI5" s="234"/>
      <c r="FJ5" s="234"/>
      <c r="FK5" s="234"/>
      <c r="FL5" s="234"/>
      <c r="FM5" s="234"/>
      <c r="FN5" s="234"/>
      <c r="FO5" s="234"/>
      <c r="FP5" s="234"/>
      <c r="FQ5" s="234"/>
      <c r="FR5" s="234"/>
      <c r="FS5" s="234"/>
      <c r="FT5" s="234"/>
      <c r="FU5" s="234"/>
      <c r="FV5" s="234"/>
      <c r="FW5" s="234"/>
      <c r="FX5" s="234"/>
      <c r="FY5" s="234"/>
      <c r="FZ5" s="234"/>
      <c r="GA5" s="234"/>
      <c r="GB5" s="234"/>
      <c r="GC5" s="234"/>
      <c r="GD5" s="234"/>
      <c r="GE5" s="234"/>
      <c r="GF5" s="234"/>
      <c r="GG5" s="234"/>
      <c r="GH5" s="234"/>
      <c r="GI5" s="234"/>
      <c r="GJ5" s="234"/>
      <c r="GK5" s="234"/>
      <c r="GL5" s="234"/>
      <c r="GM5" s="234"/>
      <c r="GN5" s="234"/>
      <c r="GO5" s="234"/>
      <c r="GP5" s="234"/>
      <c r="GQ5" s="234"/>
      <c r="GR5" s="234"/>
      <c r="GS5" s="234"/>
      <c r="GT5" s="234"/>
      <c r="GU5" s="234"/>
      <c r="GV5" s="234"/>
      <c r="GW5" s="234"/>
      <c r="GX5" s="234"/>
      <c r="GY5" s="234"/>
      <c r="GZ5" s="234"/>
      <c r="HA5" s="234"/>
      <c r="HB5" s="234"/>
      <c r="HC5" s="234"/>
      <c r="HD5" s="234"/>
      <c r="HE5" s="234"/>
      <c r="HF5" s="234"/>
      <c r="HG5" s="234"/>
      <c r="HH5" s="234"/>
      <c r="HI5" s="234"/>
      <c r="HJ5" s="234"/>
      <c r="HK5" s="234"/>
      <c r="HL5" s="234"/>
      <c r="HM5" s="234"/>
      <c r="HN5" s="234"/>
      <c r="HO5" s="234"/>
      <c r="HP5" s="234"/>
      <c r="HQ5" s="234"/>
      <c r="HR5" s="234"/>
      <c r="HS5" s="234"/>
      <c r="HT5" s="234"/>
      <c r="HU5" s="234"/>
      <c r="HV5" s="234"/>
      <c r="HW5" s="234"/>
      <c r="HX5" s="234"/>
      <c r="HY5" s="234"/>
      <c r="HZ5" s="234"/>
      <c r="IA5" s="234"/>
      <c r="IB5" s="234"/>
      <c r="IC5" s="234"/>
      <c r="ID5" s="234"/>
      <c r="IE5" s="234"/>
      <c r="IF5" s="234"/>
      <c r="IG5" s="234"/>
      <c r="IH5" s="234"/>
      <c r="II5" s="234"/>
      <c r="IJ5" s="234"/>
      <c r="IK5" s="234"/>
      <c r="IL5" s="234"/>
      <c r="IM5" s="234"/>
    </row>
    <row r="6" ht="19.5" customHeight="1" spans="1:247">
      <c r="A6" s="211"/>
      <c r="B6" s="229"/>
      <c r="C6" s="229"/>
      <c r="D6" s="229"/>
      <c r="E6" s="229"/>
      <c r="F6" s="229"/>
      <c r="G6" s="230"/>
      <c r="H6" s="229"/>
      <c r="I6" s="194"/>
      <c r="J6" s="230"/>
      <c r="K6" s="229"/>
      <c r="L6" s="194"/>
      <c r="M6" s="194"/>
      <c r="N6" s="194" t="s">
        <v>105</v>
      </c>
      <c r="O6" s="194" t="s">
        <v>106</v>
      </c>
      <c r="P6" s="229"/>
      <c r="Q6" s="229"/>
      <c r="R6" s="229"/>
      <c r="S6" s="19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c r="GH6" s="234"/>
      <c r="GI6" s="234"/>
      <c r="GJ6" s="234"/>
      <c r="GK6" s="234"/>
      <c r="GL6" s="234"/>
      <c r="GM6" s="234"/>
      <c r="GN6" s="234"/>
      <c r="GO6" s="234"/>
      <c r="GP6" s="234"/>
      <c r="GQ6" s="234"/>
      <c r="GR6" s="234"/>
      <c r="GS6" s="234"/>
      <c r="GT6" s="234"/>
      <c r="GU6" s="234"/>
      <c r="GV6" s="234"/>
      <c r="GW6" s="234"/>
      <c r="GX6" s="234"/>
      <c r="GY6" s="234"/>
      <c r="GZ6" s="234"/>
      <c r="HA6" s="234"/>
      <c r="HB6" s="234"/>
      <c r="HC6" s="234"/>
      <c r="HD6" s="234"/>
      <c r="HE6" s="234"/>
      <c r="HF6" s="234"/>
      <c r="HG6" s="234"/>
      <c r="HH6" s="234"/>
      <c r="HI6" s="234"/>
      <c r="HJ6" s="234"/>
      <c r="HK6" s="234"/>
      <c r="HL6" s="234"/>
      <c r="HM6" s="234"/>
      <c r="HN6" s="234"/>
      <c r="HO6" s="234"/>
      <c r="HP6" s="234"/>
      <c r="HQ6" s="234"/>
      <c r="HR6" s="234"/>
      <c r="HS6" s="234"/>
      <c r="HT6" s="234"/>
      <c r="HU6" s="234"/>
      <c r="HV6" s="234"/>
      <c r="HW6" s="234"/>
      <c r="HX6" s="234"/>
      <c r="HY6" s="234"/>
      <c r="HZ6" s="234"/>
      <c r="IA6" s="234"/>
      <c r="IB6" s="234"/>
      <c r="IC6" s="234"/>
      <c r="ID6" s="234"/>
      <c r="IE6" s="234"/>
      <c r="IF6" s="234"/>
      <c r="IG6" s="234"/>
      <c r="IH6" s="234"/>
      <c r="II6" s="234"/>
      <c r="IJ6" s="234"/>
      <c r="IK6" s="234"/>
      <c r="IL6" s="234"/>
      <c r="IM6" s="234"/>
    </row>
    <row r="7" ht="39.75" customHeight="1" spans="1:247">
      <c r="A7" s="211"/>
      <c r="B7" s="229"/>
      <c r="C7" s="229"/>
      <c r="D7" s="229"/>
      <c r="E7" s="229"/>
      <c r="F7" s="229"/>
      <c r="G7" s="230"/>
      <c r="H7" s="229"/>
      <c r="I7" s="194"/>
      <c r="J7" s="230"/>
      <c r="K7" s="229"/>
      <c r="L7" s="194"/>
      <c r="M7" s="194"/>
      <c r="N7" s="194"/>
      <c r="O7" s="194"/>
      <c r="P7" s="229"/>
      <c r="Q7" s="229"/>
      <c r="R7" s="229"/>
      <c r="S7" s="19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c r="IF7" s="234"/>
      <c r="IG7" s="234"/>
      <c r="IH7" s="234"/>
      <c r="II7" s="234"/>
      <c r="IJ7" s="234"/>
      <c r="IK7" s="234"/>
      <c r="IL7" s="234"/>
      <c r="IM7" s="234"/>
    </row>
    <row r="8" customFormat="1" ht="27.75" customHeight="1" spans="1:19">
      <c r="A8" s="231" t="s">
        <v>108</v>
      </c>
      <c r="B8" s="231" t="s">
        <v>109</v>
      </c>
      <c r="C8" s="231"/>
      <c r="D8" s="231"/>
      <c r="E8" s="231"/>
      <c r="F8" s="232">
        <v>1140</v>
      </c>
      <c r="G8" s="231"/>
      <c r="H8" s="232">
        <f>SUM(H9:H18)</f>
        <v>211000</v>
      </c>
      <c r="I8" s="232">
        <v>211000</v>
      </c>
      <c r="J8" s="232">
        <v>211000</v>
      </c>
      <c r="K8" s="232">
        <v>0</v>
      </c>
      <c r="L8" s="232">
        <v>0</v>
      </c>
      <c r="M8" s="232">
        <v>0</v>
      </c>
      <c r="N8" s="232">
        <v>0</v>
      </c>
      <c r="O8" s="177">
        <v>0</v>
      </c>
      <c r="P8" s="177">
        <v>0</v>
      </c>
      <c r="Q8" s="177">
        <v>0</v>
      </c>
      <c r="R8" s="177">
        <v>0</v>
      </c>
      <c r="S8" s="177">
        <v>0</v>
      </c>
    </row>
    <row r="9" ht="27.75" customHeight="1" spans="1:247">
      <c r="A9" s="231" t="s">
        <v>116</v>
      </c>
      <c r="B9" s="231" t="s">
        <v>281</v>
      </c>
      <c r="C9" s="231" t="s">
        <v>282</v>
      </c>
      <c r="D9" s="231" t="s">
        <v>283</v>
      </c>
      <c r="E9" s="231"/>
      <c r="F9" s="232">
        <v>5</v>
      </c>
      <c r="G9" s="231" t="s">
        <v>284</v>
      </c>
      <c r="H9" s="232">
        <v>15000</v>
      </c>
      <c r="I9" s="232">
        <v>15000</v>
      </c>
      <c r="J9" s="232">
        <v>15000</v>
      </c>
      <c r="K9" s="232">
        <v>0</v>
      </c>
      <c r="L9" s="232">
        <v>0</v>
      </c>
      <c r="M9" s="232">
        <v>0</v>
      </c>
      <c r="N9" s="232">
        <v>0</v>
      </c>
      <c r="O9" s="177">
        <v>0</v>
      </c>
      <c r="P9" s="177">
        <v>0</v>
      </c>
      <c r="Q9" s="177">
        <v>0</v>
      </c>
      <c r="R9" s="177">
        <v>0</v>
      </c>
      <c r="S9" s="177">
        <v>0</v>
      </c>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c r="FV9" s="234"/>
      <c r="FW9" s="234"/>
      <c r="FX9" s="234"/>
      <c r="FY9" s="234"/>
      <c r="FZ9" s="234"/>
      <c r="GA9" s="234"/>
      <c r="GB9" s="234"/>
      <c r="GC9" s="234"/>
      <c r="GD9" s="234"/>
      <c r="GE9" s="234"/>
      <c r="GF9" s="234"/>
      <c r="GG9" s="234"/>
      <c r="GH9" s="234"/>
      <c r="GI9" s="234"/>
      <c r="GJ9" s="234"/>
      <c r="GK9" s="234"/>
      <c r="GL9" s="234"/>
      <c r="GM9" s="234"/>
      <c r="GN9" s="234"/>
      <c r="GO9" s="234"/>
      <c r="GP9" s="234"/>
      <c r="GQ9" s="234"/>
      <c r="GR9" s="234"/>
      <c r="GS9" s="234"/>
      <c r="GT9" s="234"/>
      <c r="GU9" s="234"/>
      <c r="GV9" s="234"/>
      <c r="GW9" s="234"/>
      <c r="GX9" s="234"/>
      <c r="GY9" s="234"/>
      <c r="GZ9" s="234"/>
      <c r="HA9" s="234"/>
      <c r="HB9" s="234"/>
      <c r="HC9" s="234"/>
      <c r="HD9" s="234"/>
      <c r="HE9" s="234"/>
      <c r="HF9" s="234"/>
      <c r="HG9" s="234"/>
      <c r="HH9" s="234"/>
      <c r="HI9" s="234"/>
      <c r="HJ9" s="234"/>
      <c r="HK9" s="234"/>
      <c r="HL9" s="234"/>
      <c r="HM9" s="234"/>
      <c r="HN9" s="234"/>
      <c r="HO9" s="234"/>
      <c r="HP9" s="234"/>
      <c r="HQ9" s="234"/>
      <c r="HR9" s="234"/>
      <c r="HS9" s="234"/>
      <c r="HT9" s="234"/>
      <c r="HU9" s="234"/>
      <c r="HV9" s="234"/>
      <c r="HW9" s="234"/>
      <c r="HX9" s="234"/>
      <c r="HY9" s="234"/>
      <c r="HZ9" s="234"/>
      <c r="IA9" s="234"/>
      <c r="IB9" s="234"/>
      <c r="IC9" s="234"/>
      <c r="ID9" s="234"/>
      <c r="IE9" s="234"/>
      <c r="IF9" s="234"/>
      <c r="IG9" s="234"/>
      <c r="IH9" s="234"/>
      <c r="II9" s="234"/>
      <c r="IJ9" s="234"/>
      <c r="IK9" s="234"/>
      <c r="IL9" s="234"/>
      <c r="IM9" s="234"/>
    </row>
    <row r="10" ht="27.75" customHeight="1" spans="1:247">
      <c r="A10" s="231" t="s">
        <v>116</v>
      </c>
      <c r="B10" s="231" t="s">
        <v>281</v>
      </c>
      <c r="C10" s="231" t="s">
        <v>285</v>
      </c>
      <c r="D10" s="231" t="s">
        <v>286</v>
      </c>
      <c r="E10" s="231"/>
      <c r="F10" s="232">
        <v>200</v>
      </c>
      <c r="G10" s="231" t="s">
        <v>287</v>
      </c>
      <c r="H10" s="232">
        <v>16000</v>
      </c>
      <c r="I10" s="232">
        <v>16000</v>
      </c>
      <c r="J10" s="232">
        <v>16000</v>
      </c>
      <c r="K10" s="232">
        <v>0</v>
      </c>
      <c r="L10" s="232">
        <v>0</v>
      </c>
      <c r="M10" s="232">
        <v>0</v>
      </c>
      <c r="N10" s="232">
        <v>0</v>
      </c>
      <c r="O10" s="177">
        <v>0</v>
      </c>
      <c r="P10" s="177">
        <v>0</v>
      </c>
      <c r="Q10" s="177">
        <v>0</v>
      </c>
      <c r="R10" s="177">
        <v>0</v>
      </c>
      <c r="S10" s="177">
        <v>0</v>
      </c>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4"/>
      <c r="DL10" s="234"/>
      <c r="DM10" s="234"/>
      <c r="DN10" s="234"/>
      <c r="DO10" s="234"/>
      <c r="DP10" s="234"/>
      <c r="DQ10" s="234"/>
      <c r="DR10" s="234"/>
      <c r="DS10" s="234"/>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4"/>
      <c r="EV10" s="234"/>
      <c r="EW10" s="234"/>
      <c r="EX10" s="234"/>
      <c r="EY10" s="234"/>
      <c r="EZ10" s="234"/>
      <c r="FA10" s="234"/>
      <c r="FB10" s="234"/>
      <c r="FC10" s="234"/>
      <c r="FD10" s="234"/>
      <c r="FE10" s="234"/>
      <c r="FF10" s="234"/>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234"/>
      <c r="GK10" s="234"/>
      <c r="GL10" s="234"/>
      <c r="GM10" s="234"/>
      <c r="GN10" s="234"/>
      <c r="GO10" s="234"/>
      <c r="GP10" s="234"/>
      <c r="GQ10" s="234"/>
      <c r="GR10" s="234"/>
      <c r="GS10" s="234"/>
      <c r="GT10" s="234"/>
      <c r="GU10" s="234"/>
      <c r="GV10" s="234"/>
      <c r="GW10" s="234"/>
      <c r="GX10" s="234"/>
      <c r="GY10" s="234"/>
      <c r="GZ10" s="234"/>
      <c r="HA10" s="234"/>
      <c r="HB10" s="234"/>
      <c r="HC10" s="234"/>
      <c r="HD10" s="234"/>
      <c r="HE10" s="234"/>
      <c r="HF10" s="234"/>
      <c r="HG10" s="234"/>
      <c r="HH10" s="234"/>
      <c r="HI10" s="234"/>
      <c r="HJ10" s="234"/>
      <c r="HK10" s="234"/>
      <c r="HL10" s="234"/>
      <c r="HM10" s="234"/>
      <c r="HN10" s="234"/>
      <c r="HO10" s="234"/>
      <c r="HP10" s="234"/>
      <c r="HQ10" s="234"/>
      <c r="HR10" s="234"/>
      <c r="HS10" s="234"/>
      <c r="HT10" s="234"/>
      <c r="HU10" s="234"/>
      <c r="HV10" s="234"/>
      <c r="HW10" s="234"/>
      <c r="HX10" s="234"/>
      <c r="HY10" s="234"/>
      <c r="HZ10" s="234"/>
      <c r="IA10" s="234"/>
      <c r="IB10" s="234"/>
      <c r="IC10" s="234"/>
      <c r="ID10" s="234"/>
      <c r="IE10" s="234"/>
      <c r="IF10" s="234"/>
      <c r="IG10" s="234"/>
      <c r="IH10" s="234"/>
      <c r="II10" s="234"/>
      <c r="IJ10" s="234"/>
      <c r="IK10" s="234"/>
      <c r="IL10" s="234"/>
      <c r="IM10" s="234"/>
    </row>
    <row r="11" ht="27.75" customHeight="1" spans="1:247">
      <c r="A11" s="231" t="s">
        <v>116</v>
      </c>
      <c r="B11" s="231" t="s">
        <v>281</v>
      </c>
      <c r="C11" s="231" t="s">
        <v>288</v>
      </c>
      <c r="D11" s="231" t="s">
        <v>288</v>
      </c>
      <c r="E11" s="231"/>
      <c r="F11" s="232">
        <v>5</v>
      </c>
      <c r="G11" s="231" t="s">
        <v>284</v>
      </c>
      <c r="H11" s="232">
        <v>10000</v>
      </c>
      <c r="I11" s="232">
        <v>10000</v>
      </c>
      <c r="J11" s="232">
        <v>10000</v>
      </c>
      <c r="K11" s="232">
        <v>0</v>
      </c>
      <c r="L11" s="232">
        <v>0</v>
      </c>
      <c r="M11" s="232">
        <v>0</v>
      </c>
      <c r="N11" s="232">
        <v>0</v>
      </c>
      <c r="O11" s="177">
        <v>0</v>
      </c>
      <c r="P11" s="177">
        <v>0</v>
      </c>
      <c r="Q11" s="177">
        <v>0</v>
      </c>
      <c r="R11" s="177">
        <v>0</v>
      </c>
      <c r="S11" s="177">
        <v>0</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4"/>
      <c r="EV11" s="234"/>
      <c r="EW11" s="234"/>
      <c r="EX11" s="234"/>
      <c r="EY11" s="234"/>
      <c r="EZ11" s="234"/>
      <c r="FA11" s="234"/>
      <c r="FB11" s="234"/>
      <c r="FC11" s="234"/>
      <c r="FD11" s="234"/>
      <c r="FE11" s="234"/>
      <c r="FF11" s="234"/>
      <c r="FG11" s="234"/>
      <c r="FH11" s="234"/>
      <c r="FI11" s="234"/>
      <c r="FJ11" s="234"/>
      <c r="FK11" s="234"/>
      <c r="FL11" s="234"/>
      <c r="FM11" s="234"/>
      <c r="FN11" s="234"/>
      <c r="FO11" s="234"/>
      <c r="FP11" s="234"/>
      <c r="FQ11" s="234"/>
      <c r="FR11" s="234"/>
      <c r="FS11" s="234"/>
      <c r="FT11" s="234"/>
      <c r="FU11" s="234"/>
      <c r="FV11" s="234"/>
      <c r="FW11" s="234"/>
      <c r="FX11" s="234"/>
      <c r="FY11" s="234"/>
      <c r="FZ11" s="234"/>
      <c r="GA11" s="234"/>
      <c r="GB11" s="234"/>
      <c r="GC11" s="234"/>
      <c r="GD11" s="234"/>
      <c r="GE11" s="234"/>
      <c r="GF11" s="234"/>
      <c r="GG11" s="234"/>
      <c r="GH11" s="234"/>
      <c r="GI11" s="234"/>
      <c r="GJ11" s="234"/>
      <c r="GK11" s="234"/>
      <c r="GL11" s="234"/>
      <c r="GM11" s="234"/>
      <c r="GN11" s="234"/>
      <c r="GO11" s="234"/>
      <c r="GP11" s="234"/>
      <c r="GQ11" s="234"/>
      <c r="GR11" s="234"/>
      <c r="GS11" s="234"/>
      <c r="GT11" s="234"/>
      <c r="GU11" s="234"/>
      <c r="GV11" s="234"/>
      <c r="GW11" s="234"/>
      <c r="GX11" s="234"/>
      <c r="GY11" s="234"/>
      <c r="GZ11" s="234"/>
      <c r="HA11" s="234"/>
      <c r="HB11" s="234"/>
      <c r="HC11" s="234"/>
      <c r="HD11" s="234"/>
      <c r="HE11" s="234"/>
      <c r="HF11" s="234"/>
      <c r="HG11" s="234"/>
      <c r="HH11" s="234"/>
      <c r="HI11" s="234"/>
      <c r="HJ11" s="234"/>
      <c r="HK11" s="234"/>
      <c r="HL11" s="234"/>
      <c r="HM11" s="234"/>
      <c r="HN11" s="234"/>
      <c r="HO11" s="234"/>
      <c r="HP11" s="234"/>
      <c r="HQ11" s="234"/>
      <c r="HR11" s="234"/>
      <c r="HS11" s="234"/>
      <c r="HT11" s="234"/>
      <c r="HU11" s="234"/>
      <c r="HV11" s="234"/>
      <c r="HW11" s="234"/>
      <c r="HX11" s="234"/>
      <c r="HY11" s="234"/>
      <c r="HZ11" s="234"/>
      <c r="IA11" s="234"/>
      <c r="IB11" s="234"/>
      <c r="IC11" s="234"/>
      <c r="ID11" s="234"/>
      <c r="IE11" s="234"/>
      <c r="IF11" s="234"/>
      <c r="IG11" s="234"/>
      <c r="IH11" s="234"/>
      <c r="II11" s="234"/>
      <c r="IJ11" s="234"/>
      <c r="IK11" s="234"/>
      <c r="IL11" s="234"/>
      <c r="IM11" s="234"/>
    </row>
    <row r="12" ht="27.75" customHeight="1" spans="1:247">
      <c r="A12" s="231" t="s">
        <v>116</v>
      </c>
      <c r="B12" s="231" t="s">
        <v>281</v>
      </c>
      <c r="C12" s="231" t="s">
        <v>289</v>
      </c>
      <c r="D12" s="231" t="s">
        <v>290</v>
      </c>
      <c r="E12" s="231"/>
      <c r="F12" s="232">
        <v>5</v>
      </c>
      <c r="G12" s="231" t="s">
        <v>284</v>
      </c>
      <c r="H12" s="232">
        <v>20000</v>
      </c>
      <c r="I12" s="232">
        <v>20000</v>
      </c>
      <c r="J12" s="232">
        <v>20000</v>
      </c>
      <c r="K12" s="232">
        <v>0</v>
      </c>
      <c r="L12" s="232">
        <v>0</v>
      </c>
      <c r="M12" s="232">
        <v>0</v>
      </c>
      <c r="N12" s="232">
        <v>0</v>
      </c>
      <c r="O12" s="177">
        <v>0</v>
      </c>
      <c r="P12" s="177">
        <v>0</v>
      </c>
      <c r="Q12" s="177">
        <v>0</v>
      </c>
      <c r="R12" s="177">
        <v>0</v>
      </c>
      <c r="S12" s="177">
        <v>0</v>
      </c>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4"/>
      <c r="EN12" s="234"/>
      <c r="EO12" s="234"/>
      <c r="EP12" s="234"/>
      <c r="EQ12" s="234"/>
      <c r="ER12" s="234"/>
      <c r="ES12" s="234"/>
      <c r="ET12" s="234"/>
      <c r="EU12" s="234"/>
      <c r="EV12" s="234"/>
      <c r="EW12" s="234"/>
      <c r="EX12" s="234"/>
      <c r="EY12" s="234"/>
      <c r="EZ12" s="234"/>
      <c r="FA12" s="234"/>
      <c r="FB12" s="234"/>
      <c r="FC12" s="234"/>
      <c r="FD12" s="234"/>
      <c r="FE12" s="234"/>
      <c r="FF12" s="234"/>
      <c r="FG12" s="234"/>
      <c r="FH12" s="234"/>
      <c r="FI12" s="234"/>
      <c r="FJ12" s="234"/>
      <c r="FK12" s="234"/>
      <c r="FL12" s="234"/>
      <c r="FM12" s="234"/>
      <c r="FN12" s="234"/>
      <c r="FO12" s="234"/>
      <c r="FP12" s="234"/>
      <c r="FQ12" s="234"/>
      <c r="FR12" s="234"/>
      <c r="FS12" s="234"/>
      <c r="FT12" s="234"/>
      <c r="FU12" s="234"/>
      <c r="FV12" s="234"/>
      <c r="FW12" s="234"/>
      <c r="FX12" s="234"/>
      <c r="FY12" s="234"/>
      <c r="FZ12" s="234"/>
      <c r="GA12" s="234"/>
      <c r="GB12" s="234"/>
      <c r="GC12" s="234"/>
      <c r="GD12" s="234"/>
      <c r="GE12" s="234"/>
      <c r="GF12" s="234"/>
      <c r="GG12" s="234"/>
      <c r="GH12" s="234"/>
      <c r="GI12" s="234"/>
      <c r="GJ12" s="234"/>
      <c r="GK12" s="234"/>
      <c r="GL12" s="234"/>
      <c r="GM12" s="234"/>
      <c r="GN12" s="234"/>
      <c r="GO12" s="234"/>
      <c r="GP12" s="234"/>
      <c r="GQ12" s="234"/>
      <c r="GR12" s="234"/>
      <c r="GS12" s="234"/>
      <c r="GT12" s="234"/>
      <c r="GU12" s="234"/>
      <c r="GV12" s="234"/>
      <c r="GW12" s="234"/>
      <c r="GX12" s="234"/>
      <c r="GY12" s="234"/>
      <c r="GZ12" s="234"/>
      <c r="HA12" s="234"/>
      <c r="HB12" s="234"/>
      <c r="HC12" s="234"/>
      <c r="HD12" s="234"/>
      <c r="HE12" s="234"/>
      <c r="HF12" s="234"/>
      <c r="HG12" s="234"/>
      <c r="HH12" s="234"/>
      <c r="HI12" s="234"/>
      <c r="HJ12" s="234"/>
      <c r="HK12" s="234"/>
      <c r="HL12" s="234"/>
      <c r="HM12" s="234"/>
      <c r="HN12" s="234"/>
      <c r="HO12" s="234"/>
      <c r="HP12" s="234"/>
      <c r="HQ12" s="234"/>
      <c r="HR12" s="234"/>
      <c r="HS12" s="234"/>
      <c r="HT12" s="234"/>
      <c r="HU12" s="234"/>
      <c r="HV12" s="234"/>
      <c r="HW12" s="234"/>
      <c r="HX12" s="234"/>
      <c r="HY12" s="234"/>
      <c r="HZ12" s="234"/>
      <c r="IA12" s="234"/>
      <c r="IB12" s="234"/>
      <c r="IC12" s="234"/>
      <c r="ID12" s="234"/>
      <c r="IE12" s="234"/>
      <c r="IF12" s="234"/>
      <c r="IG12" s="234"/>
      <c r="IH12" s="234"/>
      <c r="II12" s="234"/>
      <c r="IJ12" s="234"/>
      <c r="IK12" s="234"/>
      <c r="IL12" s="234"/>
      <c r="IM12" s="234"/>
    </row>
    <row r="13" ht="27.75" customHeight="1" spans="1:247">
      <c r="A13" s="231" t="s">
        <v>116</v>
      </c>
      <c r="B13" s="231" t="s">
        <v>281</v>
      </c>
      <c r="C13" s="231" t="s">
        <v>291</v>
      </c>
      <c r="D13" s="231" t="s">
        <v>292</v>
      </c>
      <c r="E13" s="231"/>
      <c r="F13" s="232">
        <v>5</v>
      </c>
      <c r="G13" s="231" t="s">
        <v>284</v>
      </c>
      <c r="H13" s="232">
        <v>40000</v>
      </c>
      <c r="I13" s="232">
        <v>40000</v>
      </c>
      <c r="J13" s="232">
        <v>40000</v>
      </c>
      <c r="K13" s="232">
        <v>0</v>
      </c>
      <c r="L13" s="232">
        <v>0</v>
      </c>
      <c r="M13" s="232">
        <v>0</v>
      </c>
      <c r="N13" s="232">
        <v>0</v>
      </c>
      <c r="O13" s="177">
        <v>0</v>
      </c>
      <c r="P13" s="177">
        <v>0</v>
      </c>
      <c r="Q13" s="177">
        <v>0</v>
      </c>
      <c r="R13" s="177">
        <v>0</v>
      </c>
      <c r="S13" s="177">
        <v>0</v>
      </c>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4"/>
      <c r="EN13" s="234"/>
      <c r="EO13" s="234"/>
      <c r="EP13" s="234"/>
      <c r="EQ13" s="234"/>
      <c r="ER13" s="234"/>
      <c r="ES13" s="234"/>
      <c r="ET13" s="234"/>
      <c r="EU13" s="234"/>
      <c r="EV13" s="234"/>
      <c r="EW13" s="234"/>
      <c r="EX13" s="234"/>
      <c r="EY13" s="234"/>
      <c r="EZ13" s="234"/>
      <c r="FA13" s="234"/>
      <c r="FB13" s="234"/>
      <c r="FC13" s="234"/>
      <c r="FD13" s="234"/>
      <c r="FE13" s="234"/>
      <c r="FF13" s="234"/>
      <c r="FG13" s="234"/>
      <c r="FH13" s="234"/>
      <c r="FI13" s="234"/>
      <c r="FJ13" s="234"/>
      <c r="FK13" s="234"/>
      <c r="FL13" s="234"/>
      <c r="FM13" s="234"/>
      <c r="FN13" s="234"/>
      <c r="FO13" s="234"/>
      <c r="FP13" s="234"/>
      <c r="FQ13" s="234"/>
      <c r="FR13" s="234"/>
      <c r="FS13" s="234"/>
      <c r="FT13" s="234"/>
      <c r="FU13" s="234"/>
      <c r="FV13" s="234"/>
      <c r="FW13" s="234"/>
      <c r="FX13" s="234"/>
      <c r="FY13" s="234"/>
      <c r="FZ13" s="234"/>
      <c r="GA13" s="234"/>
      <c r="GB13" s="234"/>
      <c r="GC13" s="234"/>
      <c r="GD13" s="234"/>
      <c r="GE13" s="234"/>
      <c r="GF13" s="234"/>
      <c r="GG13" s="234"/>
      <c r="GH13" s="234"/>
      <c r="GI13" s="234"/>
      <c r="GJ13" s="234"/>
      <c r="GK13" s="234"/>
      <c r="GL13" s="234"/>
      <c r="GM13" s="234"/>
      <c r="GN13" s="234"/>
      <c r="GO13" s="234"/>
      <c r="GP13" s="234"/>
      <c r="GQ13" s="234"/>
      <c r="GR13" s="234"/>
      <c r="GS13" s="234"/>
      <c r="GT13" s="234"/>
      <c r="GU13" s="234"/>
      <c r="GV13" s="234"/>
      <c r="GW13" s="234"/>
      <c r="GX13" s="234"/>
      <c r="GY13" s="234"/>
      <c r="GZ13" s="234"/>
      <c r="HA13" s="234"/>
      <c r="HB13" s="234"/>
      <c r="HC13" s="234"/>
      <c r="HD13" s="234"/>
      <c r="HE13" s="234"/>
      <c r="HF13" s="234"/>
      <c r="HG13" s="234"/>
      <c r="HH13" s="234"/>
      <c r="HI13" s="234"/>
      <c r="HJ13" s="234"/>
      <c r="HK13" s="234"/>
      <c r="HL13" s="234"/>
      <c r="HM13" s="234"/>
      <c r="HN13" s="234"/>
      <c r="HO13" s="234"/>
      <c r="HP13" s="234"/>
      <c r="HQ13" s="234"/>
      <c r="HR13" s="234"/>
      <c r="HS13" s="234"/>
      <c r="HT13" s="234"/>
      <c r="HU13" s="234"/>
      <c r="HV13" s="234"/>
      <c r="HW13" s="234"/>
      <c r="HX13" s="234"/>
      <c r="HY13" s="234"/>
      <c r="HZ13" s="234"/>
      <c r="IA13" s="234"/>
      <c r="IB13" s="234"/>
      <c r="IC13" s="234"/>
      <c r="ID13" s="234"/>
      <c r="IE13" s="234"/>
      <c r="IF13" s="234"/>
      <c r="IG13" s="234"/>
      <c r="IH13" s="234"/>
      <c r="II13" s="234"/>
      <c r="IJ13" s="234"/>
      <c r="IK13" s="234"/>
      <c r="IL13" s="234"/>
      <c r="IM13" s="234"/>
    </row>
    <row r="14" ht="27.75" customHeight="1" spans="1:247">
      <c r="A14" s="231" t="s">
        <v>116</v>
      </c>
      <c r="B14" s="231" t="s">
        <v>281</v>
      </c>
      <c r="C14" s="231" t="s">
        <v>293</v>
      </c>
      <c r="D14" s="231" t="s">
        <v>294</v>
      </c>
      <c r="E14" s="231"/>
      <c r="F14" s="232">
        <v>10</v>
      </c>
      <c r="G14" s="231" t="s">
        <v>295</v>
      </c>
      <c r="H14" s="232">
        <v>40000</v>
      </c>
      <c r="I14" s="232">
        <v>40000</v>
      </c>
      <c r="J14" s="232">
        <v>40000</v>
      </c>
      <c r="K14" s="232">
        <v>0</v>
      </c>
      <c r="L14" s="232">
        <v>0</v>
      </c>
      <c r="M14" s="232">
        <v>0</v>
      </c>
      <c r="N14" s="232">
        <v>0</v>
      </c>
      <c r="O14" s="177">
        <v>0</v>
      </c>
      <c r="P14" s="177">
        <v>0</v>
      </c>
      <c r="Q14" s="177">
        <v>0</v>
      </c>
      <c r="R14" s="177">
        <v>0</v>
      </c>
      <c r="S14" s="177">
        <v>0</v>
      </c>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4"/>
      <c r="EG14" s="234"/>
      <c r="EH14" s="234"/>
      <c r="EI14" s="234"/>
      <c r="EJ14" s="234"/>
      <c r="EK14" s="234"/>
      <c r="EL14" s="234"/>
      <c r="EM14" s="234"/>
      <c r="EN14" s="234"/>
      <c r="EO14" s="234"/>
      <c r="EP14" s="234"/>
      <c r="EQ14" s="234"/>
      <c r="ER14" s="234"/>
      <c r="ES14" s="234"/>
      <c r="ET14" s="234"/>
      <c r="EU14" s="234"/>
      <c r="EV14" s="234"/>
      <c r="EW14" s="234"/>
      <c r="EX14" s="234"/>
      <c r="EY14" s="234"/>
      <c r="EZ14" s="234"/>
      <c r="FA14" s="234"/>
      <c r="FB14" s="234"/>
      <c r="FC14" s="234"/>
      <c r="FD14" s="234"/>
      <c r="FE14" s="234"/>
      <c r="FF14" s="234"/>
      <c r="FG14" s="234"/>
      <c r="FH14" s="234"/>
      <c r="FI14" s="234"/>
      <c r="FJ14" s="234"/>
      <c r="FK14" s="234"/>
      <c r="FL14" s="234"/>
      <c r="FM14" s="234"/>
      <c r="FN14" s="234"/>
      <c r="FO14" s="234"/>
      <c r="FP14" s="234"/>
      <c r="FQ14" s="234"/>
      <c r="FR14" s="234"/>
      <c r="FS14" s="234"/>
      <c r="FT14" s="234"/>
      <c r="FU14" s="234"/>
      <c r="FV14" s="234"/>
      <c r="FW14" s="234"/>
      <c r="FX14" s="234"/>
      <c r="FY14" s="234"/>
      <c r="FZ14" s="234"/>
      <c r="GA14" s="234"/>
      <c r="GB14" s="234"/>
      <c r="GC14" s="234"/>
      <c r="GD14" s="234"/>
      <c r="GE14" s="234"/>
      <c r="GF14" s="234"/>
      <c r="GG14" s="234"/>
      <c r="GH14" s="234"/>
      <c r="GI14" s="234"/>
      <c r="GJ14" s="234"/>
      <c r="GK14" s="234"/>
      <c r="GL14" s="234"/>
      <c r="GM14" s="234"/>
      <c r="GN14" s="234"/>
      <c r="GO14" s="234"/>
      <c r="GP14" s="234"/>
      <c r="GQ14" s="234"/>
      <c r="GR14" s="234"/>
      <c r="GS14" s="234"/>
      <c r="GT14" s="234"/>
      <c r="GU14" s="234"/>
      <c r="GV14" s="234"/>
      <c r="GW14" s="234"/>
      <c r="GX14" s="234"/>
      <c r="GY14" s="234"/>
      <c r="GZ14" s="234"/>
      <c r="HA14" s="234"/>
      <c r="HB14" s="234"/>
      <c r="HC14" s="234"/>
      <c r="HD14" s="234"/>
      <c r="HE14" s="234"/>
      <c r="HF14" s="234"/>
      <c r="HG14" s="234"/>
      <c r="HH14" s="234"/>
      <c r="HI14" s="234"/>
      <c r="HJ14" s="234"/>
      <c r="HK14" s="234"/>
      <c r="HL14" s="234"/>
      <c r="HM14" s="234"/>
      <c r="HN14" s="234"/>
      <c r="HO14" s="234"/>
      <c r="HP14" s="234"/>
      <c r="HQ14" s="234"/>
      <c r="HR14" s="234"/>
      <c r="HS14" s="234"/>
      <c r="HT14" s="234"/>
      <c r="HU14" s="234"/>
      <c r="HV14" s="234"/>
      <c r="HW14" s="234"/>
      <c r="HX14" s="234"/>
      <c r="HY14" s="234"/>
      <c r="HZ14" s="234"/>
      <c r="IA14" s="234"/>
      <c r="IB14" s="234"/>
      <c r="IC14" s="234"/>
      <c r="ID14" s="234"/>
      <c r="IE14" s="234"/>
      <c r="IF14" s="234"/>
      <c r="IG14" s="234"/>
      <c r="IH14" s="234"/>
      <c r="II14" s="234"/>
      <c r="IJ14" s="234"/>
      <c r="IK14" s="234"/>
      <c r="IL14" s="234"/>
      <c r="IM14" s="234"/>
    </row>
    <row r="15" ht="27.75" customHeight="1" spans="1:247">
      <c r="A15" s="231" t="s">
        <v>116</v>
      </c>
      <c r="B15" s="231" t="s">
        <v>281</v>
      </c>
      <c r="C15" s="231" t="s">
        <v>296</v>
      </c>
      <c r="D15" s="231" t="s">
        <v>286</v>
      </c>
      <c r="E15" s="231"/>
      <c r="F15" s="232">
        <v>10</v>
      </c>
      <c r="G15" s="231" t="s">
        <v>297</v>
      </c>
      <c r="H15" s="232">
        <v>2000</v>
      </c>
      <c r="I15" s="232">
        <v>2000</v>
      </c>
      <c r="J15" s="232">
        <v>2000</v>
      </c>
      <c r="K15" s="232">
        <v>0</v>
      </c>
      <c r="L15" s="232">
        <v>0</v>
      </c>
      <c r="M15" s="232">
        <v>0</v>
      </c>
      <c r="N15" s="232">
        <v>0</v>
      </c>
      <c r="O15" s="177">
        <v>0</v>
      </c>
      <c r="P15" s="177">
        <v>0</v>
      </c>
      <c r="Q15" s="177">
        <v>0</v>
      </c>
      <c r="R15" s="177">
        <v>0</v>
      </c>
      <c r="S15" s="177">
        <v>0</v>
      </c>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4"/>
      <c r="CP15" s="234"/>
      <c r="CQ15" s="234"/>
      <c r="CR15" s="234"/>
      <c r="CS15" s="234"/>
      <c r="CT15" s="234"/>
      <c r="CU15" s="234"/>
      <c r="CV15" s="234"/>
      <c r="CW15" s="234"/>
      <c r="CX15" s="234"/>
      <c r="CY15" s="234"/>
      <c r="CZ15" s="234"/>
      <c r="DA15" s="234"/>
      <c r="DB15" s="234"/>
      <c r="DC15" s="234"/>
      <c r="DD15" s="234"/>
      <c r="DE15" s="234"/>
      <c r="DF15" s="234"/>
      <c r="DG15" s="234"/>
      <c r="DH15" s="234"/>
      <c r="DI15" s="234"/>
      <c r="DJ15" s="234"/>
      <c r="DK15" s="234"/>
      <c r="DL15" s="234"/>
      <c r="DM15" s="234"/>
      <c r="DN15" s="234"/>
      <c r="DO15" s="234"/>
      <c r="DP15" s="234"/>
      <c r="DQ15" s="234"/>
      <c r="DR15" s="234"/>
      <c r="DS15" s="234"/>
      <c r="DT15" s="234"/>
      <c r="DU15" s="234"/>
      <c r="DV15" s="234"/>
      <c r="DW15" s="234"/>
      <c r="DX15" s="234"/>
      <c r="DY15" s="234"/>
      <c r="DZ15" s="234"/>
      <c r="EA15" s="234"/>
      <c r="EB15" s="234"/>
      <c r="EC15" s="234"/>
      <c r="ED15" s="234"/>
      <c r="EE15" s="234"/>
      <c r="EF15" s="234"/>
      <c r="EG15" s="234"/>
      <c r="EH15" s="234"/>
      <c r="EI15" s="234"/>
      <c r="EJ15" s="234"/>
      <c r="EK15" s="234"/>
      <c r="EL15" s="234"/>
      <c r="EM15" s="234"/>
      <c r="EN15" s="234"/>
      <c r="EO15" s="234"/>
      <c r="EP15" s="234"/>
      <c r="EQ15" s="234"/>
      <c r="ER15" s="234"/>
      <c r="ES15" s="234"/>
      <c r="ET15" s="234"/>
      <c r="EU15" s="234"/>
      <c r="EV15" s="234"/>
      <c r="EW15" s="234"/>
      <c r="EX15" s="234"/>
      <c r="EY15" s="234"/>
      <c r="EZ15" s="234"/>
      <c r="FA15" s="234"/>
      <c r="FB15" s="234"/>
      <c r="FC15" s="234"/>
      <c r="FD15" s="234"/>
      <c r="FE15" s="234"/>
      <c r="FF15" s="234"/>
      <c r="FG15" s="234"/>
      <c r="FH15" s="234"/>
      <c r="FI15" s="234"/>
      <c r="FJ15" s="234"/>
      <c r="FK15" s="234"/>
      <c r="FL15" s="234"/>
      <c r="FM15" s="234"/>
      <c r="FN15" s="234"/>
      <c r="FO15" s="234"/>
      <c r="FP15" s="234"/>
      <c r="FQ15" s="234"/>
      <c r="FR15" s="234"/>
      <c r="FS15" s="234"/>
      <c r="FT15" s="234"/>
      <c r="FU15" s="234"/>
      <c r="FV15" s="234"/>
      <c r="FW15" s="234"/>
      <c r="FX15" s="234"/>
      <c r="FY15" s="234"/>
      <c r="FZ15" s="234"/>
      <c r="GA15" s="234"/>
      <c r="GB15" s="234"/>
      <c r="GC15" s="234"/>
      <c r="GD15" s="234"/>
      <c r="GE15" s="234"/>
      <c r="GF15" s="234"/>
      <c r="GG15" s="234"/>
      <c r="GH15" s="234"/>
      <c r="GI15" s="234"/>
      <c r="GJ15" s="234"/>
      <c r="GK15" s="234"/>
      <c r="GL15" s="234"/>
      <c r="GM15" s="234"/>
      <c r="GN15" s="234"/>
      <c r="GO15" s="234"/>
      <c r="GP15" s="234"/>
      <c r="GQ15" s="234"/>
      <c r="GR15" s="234"/>
      <c r="GS15" s="234"/>
      <c r="GT15" s="234"/>
      <c r="GU15" s="234"/>
      <c r="GV15" s="234"/>
      <c r="GW15" s="234"/>
      <c r="GX15" s="234"/>
      <c r="GY15" s="234"/>
      <c r="GZ15" s="234"/>
      <c r="HA15" s="234"/>
      <c r="HB15" s="234"/>
      <c r="HC15" s="234"/>
      <c r="HD15" s="234"/>
      <c r="HE15" s="234"/>
      <c r="HF15" s="234"/>
      <c r="HG15" s="234"/>
      <c r="HH15" s="234"/>
      <c r="HI15" s="234"/>
      <c r="HJ15" s="234"/>
      <c r="HK15" s="234"/>
      <c r="HL15" s="234"/>
      <c r="HM15" s="234"/>
      <c r="HN15" s="234"/>
      <c r="HO15" s="234"/>
      <c r="HP15" s="234"/>
      <c r="HQ15" s="234"/>
      <c r="HR15" s="234"/>
      <c r="HS15" s="234"/>
      <c r="HT15" s="234"/>
      <c r="HU15" s="234"/>
      <c r="HV15" s="234"/>
      <c r="HW15" s="234"/>
      <c r="HX15" s="234"/>
      <c r="HY15" s="234"/>
      <c r="HZ15" s="234"/>
      <c r="IA15" s="234"/>
      <c r="IB15" s="234"/>
      <c r="IC15" s="234"/>
      <c r="ID15" s="234"/>
      <c r="IE15" s="234"/>
      <c r="IF15" s="234"/>
      <c r="IG15" s="234"/>
      <c r="IH15" s="234"/>
      <c r="II15" s="234"/>
      <c r="IJ15" s="234"/>
      <c r="IK15" s="234"/>
      <c r="IL15" s="234"/>
      <c r="IM15" s="234"/>
    </row>
    <row r="16" ht="27.75" customHeight="1" spans="1:247">
      <c r="A16" s="231" t="s">
        <v>116</v>
      </c>
      <c r="B16" s="231" t="s">
        <v>281</v>
      </c>
      <c r="C16" s="231" t="s">
        <v>298</v>
      </c>
      <c r="D16" s="231" t="s">
        <v>299</v>
      </c>
      <c r="E16" s="231"/>
      <c r="F16" s="232">
        <v>400</v>
      </c>
      <c r="G16" s="231" t="s">
        <v>297</v>
      </c>
      <c r="H16" s="232">
        <v>8000</v>
      </c>
      <c r="I16" s="232">
        <v>8000</v>
      </c>
      <c r="J16" s="232">
        <v>8000</v>
      </c>
      <c r="K16" s="232">
        <v>0</v>
      </c>
      <c r="L16" s="232">
        <v>0</v>
      </c>
      <c r="M16" s="232">
        <v>0</v>
      </c>
      <c r="N16" s="232">
        <v>0</v>
      </c>
      <c r="O16" s="177">
        <v>0</v>
      </c>
      <c r="P16" s="177">
        <v>0</v>
      </c>
      <c r="Q16" s="177">
        <v>0</v>
      </c>
      <c r="R16" s="177">
        <v>0</v>
      </c>
      <c r="S16" s="177">
        <v>0</v>
      </c>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4"/>
      <c r="CS16" s="234"/>
      <c r="CT16" s="234"/>
      <c r="CU16" s="234"/>
      <c r="CV16" s="234"/>
      <c r="CW16" s="234"/>
      <c r="CX16" s="234"/>
      <c r="CY16" s="234"/>
      <c r="CZ16" s="234"/>
      <c r="DA16" s="234"/>
      <c r="DB16" s="234"/>
      <c r="DC16" s="234"/>
      <c r="DD16" s="234"/>
      <c r="DE16" s="234"/>
      <c r="DF16" s="234"/>
      <c r="DG16" s="234"/>
      <c r="DH16" s="234"/>
      <c r="DI16" s="234"/>
      <c r="DJ16" s="234"/>
      <c r="DK16" s="234"/>
      <c r="DL16" s="234"/>
      <c r="DM16" s="234"/>
      <c r="DN16" s="234"/>
      <c r="DO16" s="234"/>
      <c r="DP16" s="234"/>
      <c r="DQ16" s="234"/>
      <c r="DR16" s="234"/>
      <c r="DS16" s="234"/>
      <c r="DT16" s="234"/>
      <c r="DU16" s="234"/>
      <c r="DV16" s="234"/>
      <c r="DW16" s="234"/>
      <c r="DX16" s="234"/>
      <c r="DY16" s="234"/>
      <c r="DZ16" s="234"/>
      <c r="EA16" s="234"/>
      <c r="EB16" s="234"/>
      <c r="EC16" s="234"/>
      <c r="ED16" s="234"/>
      <c r="EE16" s="234"/>
      <c r="EF16" s="234"/>
      <c r="EG16" s="234"/>
      <c r="EH16" s="234"/>
      <c r="EI16" s="234"/>
      <c r="EJ16" s="234"/>
      <c r="EK16" s="234"/>
      <c r="EL16" s="234"/>
      <c r="EM16" s="234"/>
      <c r="EN16" s="234"/>
      <c r="EO16" s="234"/>
      <c r="EP16" s="234"/>
      <c r="EQ16" s="234"/>
      <c r="ER16" s="234"/>
      <c r="ES16" s="234"/>
      <c r="ET16" s="234"/>
      <c r="EU16" s="234"/>
      <c r="EV16" s="234"/>
      <c r="EW16" s="234"/>
      <c r="EX16" s="234"/>
      <c r="EY16" s="234"/>
      <c r="EZ16" s="234"/>
      <c r="FA16" s="234"/>
      <c r="FB16" s="234"/>
      <c r="FC16" s="234"/>
      <c r="FD16" s="234"/>
      <c r="FE16" s="234"/>
      <c r="FF16" s="234"/>
      <c r="FG16" s="234"/>
      <c r="FH16" s="234"/>
      <c r="FI16" s="234"/>
      <c r="FJ16" s="234"/>
      <c r="FK16" s="234"/>
      <c r="FL16" s="234"/>
      <c r="FM16" s="234"/>
      <c r="FN16" s="234"/>
      <c r="FO16" s="234"/>
      <c r="FP16" s="234"/>
      <c r="FQ16" s="234"/>
      <c r="FR16" s="234"/>
      <c r="FS16" s="234"/>
      <c r="FT16" s="234"/>
      <c r="FU16" s="234"/>
      <c r="FV16" s="234"/>
      <c r="FW16" s="234"/>
      <c r="FX16" s="234"/>
      <c r="FY16" s="234"/>
      <c r="FZ16" s="234"/>
      <c r="GA16" s="234"/>
      <c r="GB16" s="234"/>
      <c r="GC16" s="234"/>
      <c r="GD16" s="234"/>
      <c r="GE16" s="234"/>
      <c r="GF16" s="234"/>
      <c r="GG16" s="234"/>
      <c r="GH16" s="234"/>
      <c r="GI16" s="234"/>
      <c r="GJ16" s="234"/>
      <c r="GK16" s="234"/>
      <c r="GL16" s="234"/>
      <c r="GM16" s="234"/>
      <c r="GN16" s="234"/>
      <c r="GO16" s="234"/>
      <c r="GP16" s="234"/>
      <c r="GQ16" s="234"/>
      <c r="GR16" s="234"/>
      <c r="GS16" s="234"/>
      <c r="GT16" s="234"/>
      <c r="GU16" s="234"/>
      <c r="GV16" s="234"/>
      <c r="GW16" s="234"/>
      <c r="GX16" s="234"/>
      <c r="GY16" s="234"/>
      <c r="GZ16" s="234"/>
      <c r="HA16" s="234"/>
      <c r="HB16" s="234"/>
      <c r="HC16" s="234"/>
      <c r="HD16" s="234"/>
      <c r="HE16" s="234"/>
      <c r="HF16" s="234"/>
      <c r="HG16" s="234"/>
      <c r="HH16" s="234"/>
      <c r="HI16" s="234"/>
      <c r="HJ16" s="234"/>
      <c r="HK16" s="234"/>
      <c r="HL16" s="234"/>
      <c r="HM16" s="234"/>
      <c r="HN16" s="234"/>
      <c r="HO16" s="234"/>
      <c r="HP16" s="234"/>
      <c r="HQ16" s="234"/>
      <c r="HR16" s="234"/>
      <c r="HS16" s="234"/>
      <c r="HT16" s="234"/>
      <c r="HU16" s="234"/>
      <c r="HV16" s="234"/>
      <c r="HW16" s="234"/>
      <c r="HX16" s="234"/>
      <c r="HY16" s="234"/>
      <c r="HZ16" s="234"/>
      <c r="IA16" s="234"/>
      <c r="IB16" s="234"/>
      <c r="IC16" s="234"/>
      <c r="ID16" s="234"/>
      <c r="IE16" s="234"/>
      <c r="IF16" s="234"/>
      <c r="IG16" s="234"/>
      <c r="IH16" s="234"/>
      <c r="II16" s="234"/>
      <c r="IJ16" s="234"/>
      <c r="IK16" s="234"/>
      <c r="IL16" s="234"/>
      <c r="IM16" s="234"/>
    </row>
    <row r="17" ht="27.75" customHeight="1" spans="1:247">
      <c r="A17" s="231" t="s">
        <v>116</v>
      </c>
      <c r="B17" s="231" t="s">
        <v>281</v>
      </c>
      <c r="C17" s="231" t="s">
        <v>300</v>
      </c>
      <c r="D17" s="231" t="s">
        <v>300</v>
      </c>
      <c r="E17" s="231"/>
      <c r="F17" s="232">
        <v>100</v>
      </c>
      <c r="G17" s="231" t="s">
        <v>301</v>
      </c>
      <c r="H17" s="232">
        <v>30000</v>
      </c>
      <c r="I17" s="232">
        <v>30000</v>
      </c>
      <c r="J17" s="232">
        <v>30000</v>
      </c>
      <c r="K17" s="232">
        <v>0</v>
      </c>
      <c r="L17" s="232">
        <v>0</v>
      </c>
      <c r="M17" s="232">
        <v>0</v>
      </c>
      <c r="N17" s="232">
        <v>0</v>
      </c>
      <c r="O17" s="177">
        <v>0</v>
      </c>
      <c r="P17" s="177">
        <v>0</v>
      </c>
      <c r="Q17" s="177">
        <v>0</v>
      </c>
      <c r="R17" s="177">
        <v>0</v>
      </c>
      <c r="S17" s="177">
        <v>0</v>
      </c>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4"/>
      <c r="CN17" s="234"/>
      <c r="CO17" s="234"/>
      <c r="CP17" s="234"/>
      <c r="CQ17" s="234"/>
      <c r="CR17" s="234"/>
      <c r="CS17" s="234"/>
      <c r="CT17" s="234"/>
      <c r="CU17" s="234"/>
      <c r="CV17" s="234"/>
      <c r="CW17" s="234"/>
      <c r="CX17" s="234"/>
      <c r="CY17" s="234"/>
      <c r="CZ17" s="234"/>
      <c r="DA17" s="234"/>
      <c r="DB17" s="234"/>
      <c r="DC17" s="234"/>
      <c r="DD17" s="234"/>
      <c r="DE17" s="234"/>
      <c r="DF17" s="234"/>
      <c r="DG17" s="234"/>
      <c r="DH17" s="234"/>
      <c r="DI17" s="234"/>
      <c r="DJ17" s="234"/>
      <c r="DK17" s="234"/>
      <c r="DL17" s="234"/>
      <c r="DM17" s="234"/>
      <c r="DN17" s="234"/>
      <c r="DO17" s="234"/>
      <c r="DP17" s="234"/>
      <c r="DQ17" s="234"/>
      <c r="DR17" s="234"/>
      <c r="DS17" s="234"/>
      <c r="DT17" s="234"/>
      <c r="DU17" s="234"/>
      <c r="DV17" s="234"/>
      <c r="DW17" s="234"/>
      <c r="DX17" s="234"/>
      <c r="DY17" s="234"/>
      <c r="DZ17" s="234"/>
      <c r="EA17" s="234"/>
      <c r="EB17" s="234"/>
      <c r="EC17" s="234"/>
      <c r="ED17" s="234"/>
      <c r="EE17" s="234"/>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4"/>
      <c r="FB17" s="234"/>
      <c r="FC17" s="234"/>
      <c r="FD17" s="234"/>
      <c r="FE17" s="234"/>
      <c r="FF17" s="234"/>
      <c r="FG17" s="234"/>
      <c r="FH17" s="234"/>
      <c r="FI17" s="234"/>
      <c r="FJ17" s="234"/>
      <c r="FK17" s="234"/>
      <c r="FL17" s="234"/>
      <c r="FM17" s="234"/>
      <c r="FN17" s="234"/>
      <c r="FO17" s="234"/>
      <c r="FP17" s="234"/>
      <c r="FQ17" s="234"/>
      <c r="FR17" s="234"/>
      <c r="FS17" s="234"/>
      <c r="FT17" s="234"/>
      <c r="FU17" s="234"/>
      <c r="FV17" s="234"/>
      <c r="FW17" s="234"/>
      <c r="FX17" s="234"/>
      <c r="FY17" s="234"/>
      <c r="FZ17" s="234"/>
      <c r="GA17" s="234"/>
      <c r="GB17" s="234"/>
      <c r="GC17" s="234"/>
      <c r="GD17" s="234"/>
      <c r="GE17" s="234"/>
      <c r="GF17" s="234"/>
      <c r="GG17" s="234"/>
      <c r="GH17" s="234"/>
      <c r="GI17" s="234"/>
      <c r="GJ17" s="234"/>
      <c r="GK17" s="234"/>
      <c r="GL17" s="234"/>
      <c r="GM17" s="234"/>
      <c r="GN17" s="234"/>
      <c r="GO17" s="234"/>
      <c r="GP17" s="234"/>
      <c r="GQ17" s="234"/>
      <c r="GR17" s="234"/>
      <c r="GS17" s="234"/>
      <c r="GT17" s="234"/>
      <c r="GU17" s="234"/>
      <c r="GV17" s="234"/>
      <c r="GW17" s="234"/>
      <c r="GX17" s="234"/>
      <c r="GY17" s="234"/>
      <c r="GZ17" s="234"/>
      <c r="HA17" s="234"/>
      <c r="HB17" s="234"/>
      <c r="HC17" s="234"/>
      <c r="HD17" s="234"/>
      <c r="HE17" s="234"/>
      <c r="HF17" s="234"/>
      <c r="HG17" s="234"/>
      <c r="HH17" s="234"/>
      <c r="HI17" s="234"/>
      <c r="HJ17" s="234"/>
      <c r="HK17" s="234"/>
      <c r="HL17" s="234"/>
      <c r="HM17" s="234"/>
      <c r="HN17" s="234"/>
      <c r="HO17" s="234"/>
      <c r="HP17" s="234"/>
      <c r="HQ17" s="234"/>
      <c r="HR17" s="234"/>
      <c r="HS17" s="234"/>
      <c r="HT17" s="234"/>
      <c r="HU17" s="234"/>
      <c r="HV17" s="234"/>
      <c r="HW17" s="234"/>
      <c r="HX17" s="234"/>
      <c r="HY17" s="234"/>
      <c r="HZ17" s="234"/>
      <c r="IA17" s="234"/>
      <c r="IB17" s="234"/>
      <c r="IC17" s="234"/>
      <c r="ID17" s="234"/>
      <c r="IE17" s="234"/>
      <c r="IF17" s="234"/>
      <c r="IG17" s="234"/>
      <c r="IH17" s="234"/>
      <c r="II17" s="234"/>
      <c r="IJ17" s="234"/>
      <c r="IK17" s="234"/>
      <c r="IL17" s="234"/>
      <c r="IM17" s="234"/>
    </row>
    <row r="18" ht="27.75" customHeight="1" spans="1:19">
      <c r="A18" s="231" t="s">
        <v>116</v>
      </c>
      <c r="B18" s="231" t="s">
        <v>281</v>
      </c>
      <c r="C18" s="231" t="s">
        <v>302</v>
      </c>
      <c r="D18" s="231" t="s">
        <v>303</v>
      </c>
      <c r="E18" s="231"/>
      <c r="F18" s="232">
        <v>400</v>
      </c>
      <c r="G18" s="231" t="s">
        <v>301</v>
      </c>
      <c r="H18" s="232">
        <v>30000</v>
      </c>
      <c r="I18" s="232">
        <v>30000</v>
      </c>
      <c r="J18" s="232">
        <v>30000</v>
      </c>
      <c r="K18" s="232">
        <v>0</v>
      </c>
      <c r="L18" s="232">
        <v>0</v>
      </c>
      <c r="M18" s="232">
        <v>0</v>
      </c>
      <c r="N18" s="232">
        <v>0</v>
      </c>
      <c r="O18" s="177">
        <v>0</v>
      </c>
      <c r="P18" s="177">
        <v>0</v>
      </c>
      <c r="Q18" s="177">
        <v>0</v>
      </c>
      <c r="R18" s="177">
        <v>0</v>
      </c>
      <c r="S18" s="177">
        <v>0</v>
      </c>
    </row>
    <row r="19" ht="27.75" customHeight="1" spans="1:19">
      <c r="A19" s="231"/>
      <c r="B19" s="231"/>
      <c r="C19" s="231"/>
      <c r="D19" s="231"/>
      <c r="E19" s="231"/>
      <c r="F19" s="232"/>
      <c r="G19" s="231"/>
      <c r="H19" s="232"/>
      <c r="I19" s="232"/>
      <c r="J19" s="232"/>
      <c r="K19" s="232">
        <v>0</v>
      </c>
      <c r="L19" s="232">
        <v>0</v>
      </c>
      <c r="M19" s="232">
        <v>0</v>
      </c>
      <c r="N19" s="232">
        <v>0</v>
      </c>
      <c r="O19" s="177">
        <v>0</v>
      </c>
      <c r="P19" s="177">
        <v>0</v>
      </c>
      <c r="Q19" s="177">
        <v>0</v>
      </c>
      <c r="R19" s="177">
        <v>0</v>
      </c>
      <c r="S19" s="177">
        <v>0</v>
      </c>
    </row>
    <row r="20" ht="27.75" customHeight="1" spans="1:19">
      <c r="A20" s="231"/>
      <c r="B20" s="231"/>
      <c r="C20" s="231"/>
      <c r="D20" s="231"/>
      <c r="E20" s="231"/>
      <c r="F20" s="232"/>
      <c r="G20" s="231"/>
      <c r="H20" s="232"/>
      <c r="I20" s="232"/>
      <c r="J20" s="232"/>
      <c r="K20" s="232">
        <v>0</v>
      </c>
      <c r="L20" s="232">
        <v>0</v>
      </c>
      <c r="M20" s="232">
        <v>0</v>
      </c>
      <c r="N20" s="232">
        <v>0</v>
      </c>
      <c r="O20" s="177">
        <v>0</v>
      </c>
      <c r="P20" s="177">
        <v>0</v>
      </c>
      <c r="Q20" s="177">
        <v>0</v>
      </c>
      <c r="R20" s="177">
        <v>0</v>
      </c>
      <c r="S20" s="177">
        <v>0</v>
      </c>
    </row>
    <row r="21" ht="27.75" customHeight="1" spans="1:19">
      <c r="A21" s="231"/>
      <c r="B21" s="231"/>
      <c r="C21" s="231"/>
      <c r="D21" s="231"/>
      <c r="E21" s="231"/>
      <c r="F21" s="232"/>
      <c r="G21" s="231"/>
      <c r="H21" s="232"/>
      <c r="I21" s="232"/>
      <c r="J21" s="232"/>
      <c r="K21" s="232">
        <v>0</v>
      </c>
      <c r="L21" s="232">
        <v>0</v>
      </c>
      <c r="M21" s="232">
        <v>0</v>
      </c>
      <c r="N21" s="232">
        <v>0</v>
      </c>
      <c r="O21" s="177">
        <v>0</v>
      </c>
      <c r="P21" s="177">
        <v>0</v>
      </c>
      <c r="Q21" s="177">
        <v>0</v>
      </c>
      <c r="R21" s="177">
        <v>0</v>
      </c>
      <c r="S21" s="177">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9"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workbookViewId="0">
      <selection activeCell="A19" sqref="$A19:$XFD19"/>
    </sheetView>
  </sheetViews>
  <sheetFormatPr defaultColWidth="9.125" defaultRowHeight="10.8"/>
  <cols>
    <col min="1" max="1" width="10.125" style="98" customWidth="1"/>
    <col min="2" max="2" width="26.375" style="98" customWidth="1"/>
    <col min="3" max="3" width="9.375" style="98" customWidth="1"/>
    <col min="4" max="4" width="9.5" style="98" customWidth="1"/>
    <col min="5" max="5" width="8.875" style="98" customWidth="1"/>
    <col min="6" max="6" width="10.125" style="98" customWidth="1"/>
    <col min="7" max="7" width="9.125" style="98" customWidth="1"/>
    <col min="8" max="8" width="10.5" style="98" customWidth="1"/>
    <col min="9" max="10" width="9.375" style="98" customWidth="1"/>
    <col min="11" max="11" width="9.125" style="98" customWidth="1"/>
    <col min="12" max="13" width="9.875" style="98" customWidth="1"/>
    <col min="14" max="14" width="9.375" style="98" customWidth="1"/>
    <col min="15" max="15" width="9.625" style="98" customWidth="1"/>
    <col min="16" max="16" width="10.125" style="98" customWidth="1"/>
    <col min="17" max="17" width="11.625" style="98" customWidth="1"/>
    <col min="18" max="18" width="10" style="98" customWidth="1"/>
    <col min="19" max="19" width="9" style="98" customWidth="1"/>
    <col min="20" max="20" width="9.125" style="98" customWidth="1"/>
    <col min="21" max="21" width="9.5" style="98" customWidth="1"/>
    <col min="22" max="22" width="8.5" style="98" customWidth="1"/>
    <col min="23" max="24" width="8.625" style="98" customWidth="1"/>
    <col min="25" max="25" width="9" style="98" customWidth="1"/>
    <col min="26" max="26" width="9.375" style="98" customWidth="1"/>
    <col min="27" max="27" width="9.625" style="98" customWidth="1"/>
    <col min="28" max="28" width="8" style="98" customWidth="1"/>
    <col min="29" max="30" width="8.625" style="98" customWidth="1"/>
    <col min="31" max="32" width="9.125" style="98" customWidth="1"/>
    <col min="33" max="33" width="10.625" style="98" customWidth="1"/>
    <col min="34" max="230" width="9.375" style="98" customWidth="1"/>
    <col min="231" max="16384" width="9.125" style="98"/>
  </cols>
  <sheetData>
    <row r="1" ht="23.1" customHeight="1" spans="1:230">
      <c r="A1" s="190"/>
      <c r="B1" s="191"/>
      <c r="C1" s="191"/>
      <c r="D1" s="191"/>
      <c r="E1" s="191"/>
      <c r="F1" s="192"/>
      <c r="G1" s="192"/>
      <c r="I1" s="191"/>
      <c r="J1" s="191"/>
      <c r="K1" s="191"/>
      <c r="L1" s="191"/>
      <c r="M1" s="191"/>
      <c r="N1" s="191"/>
      <c r="O1" s="191"/>
      <c r="P1" s="191"/>
      <c r="S1" s="191"/>
      <c r="T1" s="191"/>
      <c r="U1" s="191"/>
      <c r="AC1" s="191"/>
      <c r="AD1" s="213"/>
      <c r="AE1" s="213"/>
      <c r="AF1" s="213"/>
      <c r="AG1" s="219" t="s">
        <v>304</v>
      </c>
      <c r="AH1" s="220"/>
      <c r="AI1" s="220"/>
      <c r="AJ1" s="220"/>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row>
    <row r="2" ht="23.1" customHeight="1" spans="1:230">
      <c r="A2" s="193" t="s">
        <v>305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2"/>
    </row>
    <row r="3" ht="23.1" customHeight="1" spans="1:230">
      <c r="A3" s="190"/>
      <c r="B3" s="191"/>
      <c r="C3" s="191"/>
      <c r="D3" s="191"/>
      <c r="E3" s="191"/>
      <c r="F3" s="192"/>
      <c r="G3" s="192"/>
      <c r="I3" s="191"/>
      <c r="J3" s="191"/>
      <c r="K3" s="191"/>
      <c r="L3" s="191"/>
      <c r="M3" s="191"/>
      <c r="N3" s="191"/>
      <c r="O3" s="191"/>
      <c r="P3" s="191"/>
      <c r="S3" s="191"/>
      <c r="T3" s="191"/>
      <c r="U3" s="191"/>
      <c r="AC3" s="191"/>
      <c r="AD3" s="213"/>
      <c r="AE3" s="213"/>
      <c r="AF3" s="213"/>
      <c r="AG3" s="191" t="s">
        <v>306</v>
      </c>
      <c r="AH3" s="220"/>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row>
    <row r="4" ht="23.25" customHeight="1" spans="1:230">
      <c r="A4" s="194" t="s">
        <v>91</v>
      </c>
      <c r="B4" s="195" t="s">
        <v>92</v>
      </c>
      <c r="C4" s="194" t="s">
        <v>307</v>
      </c>
      <c r="D4" s="194"/>
      <c r="E4" s="194"/>
      <c r="F4" s="194"/>
      <c r="G4" s="195"/>
      <c r="H4" s="196" t="s">
        <v>308</v>
      </c>
      <c r="I4" s="196"/>
      <c r="J4" s="196"/>
      <c r="K4" s="196"/>
      <c r="L4" s="196"/>
      <c r="M4" s="196"/>
      <c r="N4" s="196"/>
      <c r="O4" s="196"/>
      <c r="P4" s="196"/>
      <c r="Q4" s="196"/>
      <c r="R4" s="196"/>
      <c r="S4" s="196"/>
      <c r="T4" s="196"/>
      <c r="U4" s="196"/>
      <c r="V4" s="196"/>
      <c r="W4" s="196"/>
      <c r="X4" s="196"/>
      <c r="Y4" s="196"/>
      <c r="Z4" s="196"/>
      <c r="AA4" s="196"/>
      <c r="AB4" s="196"/>
      <c r="AC4" s="196"/>
      <c r="AD4" s="196"/>
      <c r="AE4" s="196"/>
      <c r="AF4" s="196"/>
      <c r="AG4" s="215" t="s">
        <v>309</v>
      </c>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row>
    <row r="5" ht="23.25" customHeight="1" spans="1:230">
      <c r="A5" s="194"/>
      <c r="B5" s="195"/>
      <c r="C5" s="194"/>
      <c r="D5" s="194"/>
      <c r="E5" s="194"/>
      <c r="F5" s="194"/>
      <c r="G5" s="194"/>
      <c r="H5" s="197" t="s">
        <v>93</v>
      </c>
      <c r="I5" s="198" t="s">
        <v>310</v>
      </c>
      <c r="J5" s="198"/>
      <c r="K5" s="198"/>
      <c r="L5" s="198"/>
      <c r="M5" s="198"/>
      <c r="N5" s="198"/>
      <c r="O5" s="198"/>
      <c r="P5" s="198"/>
      <c r="Q5" s="198"/>
      <c r="R5" s="198"/>
      <c r="S5" s="198"/>
      <c r="T5" s="198"/>
      <c r="U5" s="198"/>
      <c r="V5" s="198"/>
      <c r="W5" s="198"/>
      <c r="X5" s="198"/>
      <c r="Y5" s="198"/>
      <c r="Z5" s="198"/>
      <c r="AA5" s="198"/>
      <c r="AB5" s="198"/>
      <c r="AC5" s="214" t="s">
        <v>311</v>
      </c>
      <c r="AD5" s="198" t="s">
        <v>312</v>
      </c>
      <c r="AE5" s="198"/>
      <c r="AF5" s="198"/>
      <c r="AG5" s="194"/>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row>
    <row r="6" ht="32.25" customHeight="1" spans="1:230">
      <c r="A6" s="194"/>
      <c r="B6" s="194"/>
      <c r="C6" s="198" t="s">
        <v>107</v>
      </c>
      <c r="D6" s="198" t="s">
        <v>313</v>
      </c>
      <c r="E6" s="198"/>
      <c r="F6" s="198" t="s">
        <v>314</v>
      </c>
      <c r="G6" s="199" t="s">
        <v>315</v>
      </c>
      <c r="H6" s="200"/>
      <c r="I6" s="205" t="s">
        <v>107</v>
      </c>
      <c r="J6" s="198" t="s">
        <v>316</v>
      </c>
      <c r="K6" s="198"/>
      <c r="L6" s="198"/>
      <c r="M6" s="198"/>
      <c r="N6" s="198"/>
      <c r="O6" s="198"/>
      <c r="P6" s="198"/>
      <c r="Q6" s="207" t="s">
        <v>317</v>
      </c>
      <c r="R6" s="208"/>
      <c r="S6" s="208"/>
      <c r="T6" s="208"/>
      <c r="U6" s="208"/>
      <c r="V6" s="208"/>
      <c r="W6" s="208"/>
      <c r="X6" s="208"/>
      <c r="Y6" s="208"/>
      <c r="Z6" s="208"/>
      <c r="AA6" s="208"/>
      <c r="AB6" s="208"/>
      <c r="AC6" s="215"/>
      <c r="AD6" s="194" t="s">
        <v>107</v>
      </c>
      <c r="AE6" s="194" t="s">
        <v>313</v>
      </c>
      <c r="AF6" s="194" t="s">
        <v>314</v>
      </c>
      <c r="AG6" s="194"/>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row>
    <row r="7" ht="27" customHeight="1" spans="1:230">
      <c r="A7" s="194"/>
      <c r="B7" s="194"/>
      <c r="C7" s="194"/>
      <c r="D7" s="194" t="s">
        <v>318</v>
      </c>
      <c r="E7" s="194" t="s">
        <v>319</v>
      </c>
      <c r="F7" s="194"/>
      <c r="G7" s="194"/>
      <c r="H7" s="200"/>
      <c r="I7" s="194"/>
      <c r="J7" s="198" t="s">
        <v>107</v>
      </c>
      <c r="K7" s="198" t="s">
        <v>320</v>
      </c>
      <c r="L7" s="198" t="s">
        <v>321</v>
      </c>
      <c r="M7" s="198" t="s">
        <v>322</v>
      </c>
      <c r="N7" s="198" t="s">
        <v>323</v>
      </c>
      <c r="O7" s="198" t="s">
        <v>324</v>
      </c>
      <c r="P7" s="198" t="s">
        <v>325</v>
      </c>
      <c r="Q7" s="208" t="s">
        <v>107</v>
      </c>
      <c r="R7" s="198" t="s">
        <v>326</v>
      </c>
      <c r="S7" s="198"/>
      <c r="T7" s="198"/>
      <c r="U7" s="198"/>
      <c r="V7" s="198"/>
      <c r="W7" s="198"/>
      <c r="X7" s="199" t="s">
        <v>327</v>
      </c>
      <c r="Y7" s="199"/>
      <c r="Z7" s="199"/>
      <c r="AA7" s="205"/>
      <c r="AB7" s="199" t="s">
        <v>328</v>
      </c>
      <c r="AC7" s="215"/>
      <c r="AD7" s="194"/>
      <c r="AE7" s="194"/>
      <c r="AF7" s="194"/>
      <c r="AG7" s="194"/>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row>
    <row r="8" ht="20.25" customHeight="1" spans="1:230">
      <c r="A8" s="194"/>
      <c r="B8" s="194"/>
      <c r="C8" s="194"/>
      <c r="D8" s="194"/>
      <c r="E8" s="194"/>
      <c r="F8" s="194"/>
      <c r="G8" s="194"/>
      <c r="H8" s="200"/>
      <c r="I8" s="194"/>
      <c r="J8" s="194"/>
      <c r="K8" s="194"/>
      <c r="L8" s="194"/>
      <c r="M8" s="194"/>
      <c r="N8" s="194"/>
      <c r="O8" s="194"/>
      <c r="P8" s="194"/>
      <c r="Q8" s="200"/>
      <c r="R8" s="209" t="s">
        <v>258</v>
      </c>
      <c r="S8" s="194" t="s">
        <v>321</v>
      </c>
      <c r="T8" s="194" t="s">
        <v>322</v>
      </c>
      <c r="U8" s="194" t="s">
        <v>323</v>
      </c>
      <c r="V8" s="194" t="s">
        <v>324</v>
      </c>
      <c r="W8" s="194" t="s">
        <v>325</v>
      </c>
      <c r="X8" s="210" t="s">
        <v>258</v>
      </c>
      <c r="Y8" s="216" t="s">
        <v>323</v>
      </c>
      <c r="Z8" s="216" t="s">
        <v>324</v>
      </c>
      <c r="AA8" s="217" t="s">
        <v>325</v>
      </c>
      <c r="AB8" s="194"/>
      <c r="AC8" s="215"/>
      <c r="AD8" s="194"/>
      <c r="AE8" s="194"/>
      <c r="AF8" s="194"/>
      <c r="AG8" s="194"/>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row>
    <row r="9" s="98" customFormat="1" ht="23.25" customHeight="1" spans="1:230">
      <c r="A9" s="194">
        <v>303001</v>
      </c>
      <c r="B9" s="194" t="s">
        <v>329</v>
      </c>
      <c r="C9" s="194">
        <v>1</v>
      </c>
      <c r="D9" s="194">
        <v>27</v>
      </c>
      <c r="E9" s="194">
        <v>38</v>
      </c>
      <c r="F9" s="194">
        <v>0</v>
      </c>
      <c r="G9" s="194">
        <v>0</v>
      </c>
      <c r="H9" s="194">
        <v>43</v>
      </c>
      <c r="I9" s="194">
        <v>0</v>
      </c>
      <c r="J9" s="194">
        <v>8</v>
      </c>
      <c r="K9" s="194">
        <v>9</v>
      </c>
      <c r="L9" s="194">
        <v>0</v>
      </c>
      <c r="M9" s="194">
        <v>0</v>
      </c>
      <c r="N9" s="194">
        <v>0</v>
      </c>
      <c r="O9" s="194">
        <v>0</v>
      </c>
      <c r="P9" s="194">
        <v>0</v>
      </c>
      <c r="Q9" s="194">
        <v>15</v>
      </c>
      <c r="R9" s="194">
        <v>16</v>
      </c>
      <c r="S9" s="194">
        <v>17</v>
      </c>
      <c r="T9" s="194">
        <v>18</v>
      </c>
      <c r="U9" s="194">
        <v>19</v>
      </c>
      <c r="V9" s="194">
        <v>20</v>
      </c>
      <c r="W9" s="211">
        <v>21</v>
      </c>
      <c r="X9" s="211">
        <v>22</v>
      </c>
      <c r="Y9" s="211">
        <v>23</v>
      </c>
      <c r="Z9" s="211">
        <v>24</v>
      </c>
      <c r="AA9" s="211">
        <v>25</v>
      </c>
      <c r="AB9" s="218">
        <v>26</v>
      </c>
      <c r="AC9" s="211">
        <v>0</v>
      </c>
      <c r="AD9" s="211">
        <v>43</v>
      </c>
      <c r="AE9" s="211">
        <v>29</v>
      </c>
      <c r="AF9" s="211">
        <v>30</v>
      </c>
      <c r="AG9" s="211">
        <v>0</v>
      </c>
      <c r="AH9" s="222"/>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c r="HF9" s="223"/>
      <c r="HG9" s="223"/>
      <c r="HH9" s="223"/>
      <c r="HI9" s="223"/>
      <c r="HJ9" s="223"/>
      <c r="HK9" s="223"/>
      <c r="HL9" s="223"/>
      <c r="HM9" s="223"/>
      <c r="HN9" s="223"/>
      <c r="HO9" s="223"/>
      <c r="HP9" s="223"/>
      <c r="HQ9" s="223"/>
      <c r="HR9" s="223"/>
      <c r="HS9" s="223"/>
      <c r="HT9" s="223"/>
      <c r="HU9" s="223"/>
      <c r="HV9" s="223"/>
    </row>
    <row r="10" customFormat="1" ht="23.25" customHeight="1" spans="1:33">
      <c r="A10" s="194"/>
      <c r="B10" s="194"/>
      <c r="C10" s="124"/>
      <c r="D10" s="194"/>
      <c r="E10" s="194"/>
      <c r="F10" s="194"/>
      <c r="G10" s="194"/>
      <c r="H10" s="194"/>
      <c r="I10" s="194"/>
      <c r="J10" s="206"/>
      <c r="K10" s="206"/>
      <c r="L10" s="194"/>
      <c r="M10" s="194"/>
      <c r="N10" s="194"/>
      <c r="O10" s="194"/>
      <c r="P10" s="194"/>
      <c r="Q10" s="206"/>
      <c r="R10" s="206"/>
      <c r="S10" s="206"/>
      <c r="T10" s="206"/>
      <c r="U10" s="206"/>
      <c r="V10" s="206"/>
      <c r="W10" s="206"/>
      <c r="X10" s="206"/>
      <c r="Y10" s="206"/>
      <c r="Z10" s="206"/>
      <c r="AA10" s="206"/>
      <c r="AB10" s="206"/>
      <c r="AC10" s="216"/>
      <c r="AD10" s="216"/>
      <c r="AE10" s="206"/>
      <c r="AF10" s="206"/>
      <c r="AG10" s="216"/>
    </row>
    <row r="11" ht="23.25" customHeight="1" spans="1:230">
      <c r="A11" s="194"/>
      <c r="B11" s="194"/>
      <c r="C11" s="201"/>
      <c r="D11" s="194"/>
      <c r="E11" s="194"/>
      <c r="F11" s="194"/>
      <c r="G11" s="194"/>
      <c r="H11" s="194"/>
      <c r="I11" s="194"/>
      <c r="J11" s="201"/>
      <c r="K11" s="201"/>
      <c r="L11" s="194"/>
      <c r="M11" s="194"/>
      <c r="N11" s="194"/>
      <c r="O11" s="194"/>
      <c r="P11" s="194"/>
      <c r="Q11" s="210"/>
      <c r="R11" s="210"/>
      <c r="S11" s="201"/>
      <c r="T11" s="201"/>
      <c r="U11" s="201"/>
      <c r="V11" s="210"/>
      <c r="W11" s="210"/>
      <c r="X11" s="210"/>
      <c r="Y11" s="210"/>
      <c r="Z11" s="210"/>
      <c r="AA11" s="210"/>
      <c r="AB11" s="212"/>
      <c r="AC11" s="216"/>
      <c r="AD11" s="216"/>
      <c r="AE11" s="201"/>
      <c r="AF11" s="201"/>
      <c r="AG11" s="216"/>
      <c r="AH11" s="222"/>
      <c r="AI11" s="222"/>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row>
    <row r="12" ht="23.25" customHeight="1" spans="1:230">
      <c r="A12" s="194"/>
      <c r="B12" s="194"/>
      <c r="C12" s="201"/>
      <c r="D12" s="194"/>
      <c r="E12" s="194"/>
      <c r="F12" s="194"/>
      <c r="G12" s="194"/>
      <c r="H12" s="194"/>
      <c r="I12" s="194"/>
      <c r="J12" s="201"/>
      <c r="K12" s="201"/>
      <c r="L12" s="194"/>
      <c r="M12" s="194"/>
      <c r="N12" s="194"/>
      <c r="O12" s="194"/>
      <c r="P12" s="194"/>
      <c r="Q12" s="210"/>
      <c r="R12" s="210"/>
      <c r="S12" s="201"/>
      <c r="T12" s="201"/>
      <c r="U12" s="201"/>
      <c r="V12" s="210"/>
      <c r="W12" s="210"/>
      <c r="X12" s="210"/>
      <c r="Y12" s="210"/>
      <c r="Z12" s="210"/>
      <c r="AA12" s="210"/>
      <c r="AB12" s="212"/>
      <c r="AC12" s="216"/>
      <c r="AD12" s="216"/>
      <c r="AE12" s="201"/>
      <c r="AF12" s="201"/>
      <c r="AG12" s="216"/>
      <c r="AH12" s="222"/>
      <c r="AI12" s="222"/>
      <c r="AJ12" s="222"/>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row>
    <row r="13" ht="23.25" customHeight="1" spans="1:230">
      <c r="A13" s="194"/>
      <c r="B13" s="194"/>
      <c r="C13" s="201"/>
      <c r="D13" s="194"/>
      <c r="E13" s="194"/>
      <c r="F13" s="194"/>
      <c r="G13" s="194"/>
      <c r="H13" s="194"/>
      <c r="I13" s="194"/>
      <c r="J13" s="201"/>
      <c r="K13" s="201"/>
      <c r="L13" s="194"/>
      <c r="M13" s="194"/>
      <c r="N13" s="194"/>
      <c r="O13" s="194"/>
      <c r="P13" s="194"/>
      <c r="Q13" s="210"/>
      <c r="R13" s="210"/>
      <c r="S13" s="201"/>
      <c r="T13" s="201"/>
      <c r="U13" s="201"/>
      <c r="V13" s="210"/>
      <c r="W13" s="210"/>
      <c r="X13" s="210"/>
      <c r="Y13" s="210"/>
      <c r="Z13" s="210"/>
      <c r="AA13" s="210"/>
      <c r="AB13" s="212"/>
      <c r="AC13" s="216"/>
      <c r="AD13" s="216"/>
      <c r="AE13" s="201"/>
      <c r="AF13" s="201"/>
      <c r="AG13" s="216"/>
      <c r="AH13" s="222"/>
      <c r="AI13" s="222"/>
      <c r="AJ13" s="222"/>
      <c r="AK13" s="222"/>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row>
    <row r="14" ht="23.25" customHeight="1" spans="1:230">
      <c r="A14" s="194"/>
      <c r="B14" s="194"/>
      <c r="C14" s="201"/>
      <c r="D14" s="194"/>
      <c r="E14" s="194"/>
      <c r="F14" s="194"/>
      <c r="G14" s="194"/>
      <c r="H14" s="194"/>
      <c r="I14" s="194"/>
      <c r="J14" s="201"/>
      <c r="K14" s="201"/>
      <c r="L14" s="194"/>
      <c r="M14" s="194"/>
      <c r="N14" s="194"/>
      <c r="O14" s="194"/>
      <c r="P14" s="194"/>
      <c r="Q14" s="210"/>
      <c r="R14" s="210"/>
      <c r="S14" s="201"/>
      <c r="T14" s="201"/>
      <c r="U14" s="201"/>
      <c r="V14" s="210"/>
      <c r="W14" s="210"/>
      <c r="X14" s="210"/>
      <c r="Y14" s="210"/>
      <c r="Z14" s="210"/>
      <c r="AA14" s="210"/>
      <c r="AB14" s="212"/>
      <c r="AC14" s="216"/>
      <c r="AD14" s="216"/>
      <c r="AE14" s="201"/>
      <c r="AF14" s="201"/>
      <c r="AG14" s="216"/>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row>
    <row r="15" ht="23.25" customHeight="1" spans="1:230">
      <c r="A15" s="194"/>
      <c r="B15" s="194"/>
      <c r="C15" s="201"/>
      <c r="D15" s="194"/>
      <c r="E15" s="194"/>
      <c r="F15" s="194"/>
      <c r="G15" s="194"/>
      <c r="H15" s="194"/>
      <c r="I15" s="194"/>
      <c r="J15" s="201"/>
      <c r="K15" s="201"/>
      <c r="L15" s="194"/>
      <c r="M15" s="194"/>
      <c r="N15" s="194"/>
      <c r="O15" s="194"/>
      <c r="P15" s="194"/>
      <c r="Q15" s="210"/>
      <c r="R15" s="210"/>
      <c r="S15" s="201"/>
      <c r="T15" s="201"/>
      <c r="U15" s="201"/>
      <c r="V15" s="210"/>
      <c r="W15" s="210"/>
      <c r="X15" s="210"/>
      <c r="Y15" s="210"/>
      <c r="Z15" s="210"/>
      <c r="AA15" s="210"/>
      <c r="AB15" s="212"/>
      <c r="AC15" s="216"/>
      <c r="AD15" s="216"/>
      <c r="AE15" s="201"/>
      <c r="AF15" s="201"/>
      <c r="AG15" s="216"/>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row>
    <row r="16" ht="23.25" customHeight="1" spans="1:230">
      <c r="A16" s="194"/>
      <c r="B16" s="194"/>
      <c r="C16" s="201"/>
      <c r="D16" s="194"/>
      <c r="E16" s="194"/>
      <c r="F16" s="194"/>
      <c r="G16" s="194"/>
      <c r="H16" s="194"/>
      <c r="I16" s="194"/>
      <c r="J16" s="201"/>
      <c r="K16" s="201"/>
      <c r="L16" s="194"/>
      <c r="M16" s="194"/>
      <c r="N16" s="194"/>
      <c r="O16" s="194"/>
      <c r="P16" s="194"/>
      <c r="Q16" s="210"/>
      <c r="R16" s="210"/>
      <c r="S16" s="201"/>
      <c r="T16" s="201"/>
      <c r="U16" s="201"/>
      <c r="V16" s="210"/>
      <c r="W16" s="210"/>
      <c r="X16" s="210"/>
      <c r="Y16" s="210"/>
      <c r="Z16" s="210"/>
      <c r="AA16" s="210"/>
      <c r="AB16" s="212"/>
      <c r="AC16" s="216"/>
      <c r="AD16" s="216"/>
      <c r="AE16" s="201"/>
      <c r="AF16" s="201"/>
      <c r="AG16" s="216"/>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row>
    <row r="17" ht="23.25" customHeight="1" spans="1:230">
      <c r="A17" s="194"/>
      <c r="B17" s="194"/>
      <c r="C17" s="201"/>
      <c r="D17" s="194"/>
      <c r="E17" s="194"/>
      <c r="F17" s="194"/>
      <c r="G17" s="194"/>
      <c r="H17" s="194"/>
      <c r="I17" s="194"/>
      <c r="J17" s="201"/>
      <c r="K17" s="201"/>
      <c r="L17" s="194"/>
      <c r="M17" s="194"/>
      <c r="N17" s="194"/>
      <c r="O17" s="194"/>
      <c r="P17" s="194"/>
      <c r="Q17" s="210"/>
      <c r="R17" s="210"/>
      <c r="S17" s="201"/>
      <c r="T17" s="201"/>
      <c r="U17" s="201"/>
      <c r="V17" s="210"/>
      <c r="W17" s="210"/>
      <c r="X17" s="210"/>
      <c r="Y17" s="210"/>
      <c r="Z17" s="210"/>
      <c r="AA17" s="210"/>
      <c r="AB17" s="212"/>
      <c r="AC17" s="216"/>
      <c r="AD17" s="216"/>
      <c r="AE17" s="201"/>
      <c r="AF17" s="201"/>
      <c r="AG17" s="216"/>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row>
    <row r="18" ht="23.25" customHeight="1" spans="1:230">
      <c r="A18" s="194"/>
      <c r="B18" s="194"/>
      <c r="C18" s="201"/>
      <c r="D18" s="194"/>
      <c r="E18" s="194"/>
      <c r="F18" s="194"/>
      <c r="G18" s="194"/>
      <c r="H18" s="194"/>
      <c r="I18" s="194"/>
      <c r="J18" s="201"/>
      <c r="K18" s="201"/>
      <c r="L18" s="194"/>
      <c r="M18" s="194"/>
      <c r="N18" s="194"/>
      <c r="O18" s="194"/>
      <c r="P18" s="194"/>
      <c r="Q18" s="212"/>
      <c r="R18" s="212"/>
      <c r="S18" s="201"/>
      <c r="T18" s="201"/>
      <c r="U18" s="201"/>
      <c r="V18" s="210"/>
      <c r="W18" s="210"/>
      <c r="X18" s="210"/>
      <c r="Y18" s="212"/>
      <c r="Z18" s="212"/>
      <c r="AA18" s="212"/>
      <c r="AB18" s="212"/>
      <c r="AC18" s="216"/>
      <c r="AD18" s="216"/>
      <c r="AE18" s="201"/>
      <c r="AF18" s="201"/>
      <c r="AG18" s="216"/>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c r="GE18" s="221"/>
      <c r="GF18" s="221"/>
      <c r="GG18" s="221"/>
      <c r="GH18" s="221"/>
      <c r="GI18" s="221"/>
      <c r="GJ18" s="221"/>
      <c r="GK18" s="221"/>
      <c r="GL18" s="221"/>
      <c r="GM18" s="221"/>
      <c r="GN18" s="221"/>
      <c r="GO18" s="221"/>
      <c r="GP18" s="221"/>
      <c r="GQ18" s="221"/>
      <c r="GR18" s="221"/>
      <c r="GS18" s="221"/>
      <c r="GT18" s="221"/>
      <c r="GU18" s="221"/>
      <c r="GV18" s="221"/>
      <c r="GW18" s="221"/>
      <c r="GX18" s="221"/>
      <c r="GY18" s="221"/>
      <c r="GZ18" s="221"/>
      <c r="HA18" s="221"/>
      <c r="HB18" s="221"/>
      <c r="HC18" s="221"/>
      <c r="HD18" s="221"/>
      <c r="HE18" s="221"/>
      <c r="HF18" s="221"/>
      <c r="HG18" s="221"/>
      <c r="HH18" s="221"/>
      <c r="HI18" s="221"/>
      <c r="HJ18" s="221"/>
      <c r="HK18" s="221"/>
      <c r="HL18" s="221"/>
      <c r="HM18" s="221"/>
      <c r="HN18" s="221"/>
      <c r="HO18" s="221"/>
      <c r="HP18" s="221"/>
      <c r="HQ18" s="221"/>
      <c r="HR18" s="221"/>
      <c r="HS18" s="221"/>
      <c r="HT18" s="221"/>
      <c r="HU18" s="221"/>
      <c r="HV18" s="221"/>
    </row>
    <row r="19" ht="23.1" customHeight="1" spans="1:230">
      <c r="A19" s="202"/>
      <c r="B19" s="202"/>
      <c r="C19" s="203"/>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1"/>
      <c r="GE19" s="221"/>
      <c r="GF19" s="221"/>
      <c r="GG19" s="221"/>
      <c r="GH19" s="221"/>
      <c r="GI19" s="221"/>
      <c r="GJ19" s="221"/>
      <c r="GK19" s="221"/>
      <c r="GL19" s="221"/>
      <c r="GM19" s="221"/>
      <c r="GN19" s="221"/>
      <c r="GO19" s="221"/>
      <c r="GP19" s="221"/>
      <c r="GQ19" s="221"/>
      <c r="GR19" s="221"/>
      <c r="GS19" s="221"/>
      <c r="GT19" s="221"/>
      <c r="GU19" s="221"/>
      <c r="GV19" s="221"/>
      <c r="GW19" s="221"/>
      <c r="GX19" s="221"/>
      <c r="GY19" s="221"/>
      <c r="GZ19" s="221"/>
      <c r="HA19" s="221"/>
      <c r="HB19" s="221"/>
      <c r="HC19" s="221"/>
      <c r="HD19" s="221"/>
      <c r="HE19" s="221"/>
      <c r="HF19" s="221"/>
      <c r="HG19" s="221"/>
      <c r="HH19" s="221"/>
      <c r="HI19" s="221"/>
      <c r="HJ19" s="221"/>
      <c r="HK19" s="221"/>
      <c r="HL19" s="221"/>
      <c r="HM19" s="221"/>
      <c r="HN19" s="221"/>
      <c r="HO19" s="221"/>
      <c r="HP19" s="221"/>
      <c r="HQ19" s="221"/>
      <c r="HR19" s="221"/>
      <c r="HS19" s="221"/>
      <c r="HT19" s="221"/>
      <c r="HU19" s="221"/>
      <c r="HV19" s="22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
  <sheetViews>
    <sheetView showGridLines="0" showZeros="0" workbookViewId="0">
      <selection activeCell="D9" sqref="D9"/>
    </sheetView>
  </sheetViews>
  <sheetFormatPr defaultColWidth="9.125" defaultRowHeight="10.8"/>
  <cols>
    <col min="1" max="2" width="16.125" style="98" customWidth="1"/>
    <col min="3" max="3" width="37.375" style="98" customWidth="1"/>
    <col min="4" max="5" width="14.625" style="98" customWidth="1"/>
    <col min="6" max="8" width="12.625" style="98" customWidth="1"/>
    <col min="9" max="9" width="15.375" style="98" customWidth="1"/>
    <col min="10" max="19" width="12.625" style="98" customWidth="1"/>
    <col min="20" max="16384" width="9.125" style="98"/>
  </cols>
  <sheetData>
    <row r="1" ht="25.5" customHeight="1" spans="1:20">
      <c r="A1" s="99"/>
      <c r="B1" s="99"/>
      <c r="C1" s="99"/>
      <c r="D1" s="99"/>
      <c r="E1" s="99"/>
      <c r="F1" s="99"/>
      <c r="G1" s="99"/>
      <c r="H1" s="99"/>
      <c r="I1" s="99"/>
      <c r="J1" s="99"/>
      <c r="K1" s="99"/>
      <c r="L1" s="99"/>
      <c r="M1" s="99"/>
      <c r="N1" s="99"/>
      <c r="O1" s="99"/>
      <c r="P1" s="99"/>
      <c r="Q1" s="99"/>
      <c r="R1" s="99"/>
      <c r="S1" s="114" t="s">
        <v>330</v>
      </c>
      <c r="T1" s="113"/>
    </row>
    <row r="2" ht="25.5" customHeight="1" spans="1:20">
      <c r="A2" s="184" t="s">
        <v>331</v>
      </c>
      <c r="B2" s="100"/>
      <c r="C2" s="100"/>
      <c r="D2" s="100"/>
      <c r="E2" s="100"/>
      <c r="F2" s="100"/>
      <c r="G2" s="100"/>
      <c r="H2" s="100"/>
      <c r="I2" s="100"/>
      <c r="J2" s="100"/>
      <c r="K2" s="100"/>
      <c r="L2" s="100"/>
      <c r="M2" s="100"/>
      <c r="N2" s="100"/>
      <c r="O2" s="100"/>
      <c r="P2" s="100"/>
      <c r="Q2" s="100"/>
      <c r="R2" s="100"/>
      <c r="S2" s="100"/>
      <c r="T2" s="113"/>
    </row>
    <row r="3" ht="25.5" customHeight="1" spans="1:20">
      <c r="A3" s="101"/>
      <c r="B3" s="102"/>
      <c r="C3" s="102"/>
      <c r="D3" s="102"/>
      <c r="E3" s="102"/>
      <c r="F3" s="102"/>
      <c r="G3" s="102"/>
      <c r="H3" s="99"/>
      <c r="I3" s="99"/>
      <c r="J3" s="99"/>
      <c r="K3" s="99"/>
      <c r="L3" s="99"/>
      <c r="M3" s="99"/>
      <c r="N3" s="99"/>
      <c r="O3" s="99"/>
      <c r="P3" s="99"/>
      <c r="Q3" s="99"/>
      <c r="R3" s="99"/>
      <c r="S3" s="115" t="s">
        <v>90</v>
      </c>
      <c r="T3" s="113"/>
    </row>
    <row r="4" ht="19.5" customHeight="1" spans="1:20">
      <c r="A4" s="108" t="s">
        <v>112</v>
      </c>
      <c r="B4" s="103" t="s">
        <v>91</v>
      </c>
      <c r="C4" s="104" t="s">
        <v>113</v>
      </c>
      <c r="D4" s="106" t="s">
        <v>114</v>
      </c>
      <c r="E4" s="106" t="s">
        <v>332</v>
      </c>
      <c r="F4" s="107" t="s">
        <v>333</v>
      </c>
      <c r="G4" s="106" t="s">
        <v>334</v>
      </c>
      <c r="H4" s="109" t="s">
        <v>335</v>
      </c>
      <c r="I4" s="109" t="s">
        <v>336</v>
      </c>
      <c r="J4" s="109" t="s">
        <v>337</v>
      </c>
      <c r="K4" s="109" t="s">
        <v>160</v>
      </c>
      <c r="L4" s="109" t="s">
        <v>338</v>
      </c>
      <c r="M4" s="109" t="s">
        <v>153</v>
      </c>
      <c r="N4" s="109" t="s">
        <v>161</v>
      </c>
      <c r="O4" s="109" t="s">
        <v>156</v>
      </c>
      <c r="P4" s="109" t="s">
        <v>339</v>
      </c>
      <c r="Q4" s="109" t="s">
        <v>340</v>
      </c>
      <c r="R4" s="109" t="s">
        <v>341</v>
      </c>
      <c r="S4" s="103" t="s">
        <v>162</v>
      </c>
      <c r="T4" s="113"/>
    </row>
    <row r="5" ht="15" customHeight="1" spans="1:20">
      <c r="A5" s="108"/>
      <c r="B5" s="103"/>
      <c r="C5" s="108"/>
      <c r="D5" s="109"/>
      <c r="E5" s="109"/>
      <c r="F5" s="110"/>
      <c r="G5" s="109"/>
      <c r="H5" s="109"/>
      <c r="I5" s="109"/>
      <c r="J5" s="109"/>
      <c r="K5" s="109"/>
      <c r="L5" s="109"/>
      <c r="M5" s="109"/>
      <c r="N5" s="109"/>
      <c r="O5" s="109"/>
      <c r="P5" s="109"/>
      <c r="Q5" s="109"/>
      <c r="R5" s="109"/>
      <c r="S5" s="103"/>
      <c r="T5" s="113"/>
    </row>
    <row r="6" ht="15" customHeight="1" spans="1:20">
      <c r="A6" s="108"/>
      <c r="B6" s="103"/>
      <c r="C6" s="108"/>
      <c r="D6" s="109"/>
      <c r="E6" s="109"/>
      <c r="F6" s="110"/>
      <c r="G6" s="109"/>
      <c r="H6" s="109"/>
      <c r="I6" s="109"/>
      <c r="J6" s="109"/>
      <c r="K6" s="109"/>
      <c r="L6" s="109"/>
      <c r="M6" s="109"/>
      <c r="N6" s="109"/>
      <c r="O6" s="109"/>
      <c r="P6" s="109"/>
      <c r="Q6" s="109"/>
      <c r="R6" s="109"/>
      <c r="S6" s="103"/>
      <c r="T6" s="113"/>
    </row>
    <row r="7" s="183" customFormat="1" ht="25.5" customHeight="1" spans="1:25">
      <c r="A7" s="105"/>
      <c r="B7" s="135"/>
      <c r="C7" s="105" t="s">
        <v>107</v>
      </c>
      <c r="D7" s="185">
        <f>E7+F7+I7+M7</f>
        <v>12569887</v>
      </c>
      <c r="E7" s="186">
        <f>E8</f>
        <v>6181538</v>
      </c>
      <c r="F7" s="186">
        <f>F8</f>
        <v>910069</v>
      </c>
      <c r="G7" s="186">
        <v>0</v>
      </c>
      <c r="H7" s="186">
        <v>0</v>
      </c>
      <c r="I7" s="186">
        <f>I8</f>
        <v>5470000</v>
      </c>
      <c r="J7" s="186">
        <v>0</v>
      </c>
      <c r="K7" s="186">
        <v>0</v>
      </c>
      <c r="L7" s="186">
        <v>0</v>
      </c>
      <c r="M7" s="186">
        <f>M8</f>
        <v>8280</v>
      </c>
      <c r="N7" s="186">
        <v>0</v>
      </c>
      <c r="O7" s="186">
        <v>0</v>
      </c>
      <c r="P7" s="186">
        <v>0</v>
      </c>
      <c r="Q7" s="186">
        <v>0</v>
      </c>
      <c r="R7" s="186">
        <v>0</v>
      </c>
      <c r="S7" s="186">
        <v>0</v>
      </c>
      <c r="T7" s="98"/>
      <c r="U7" s="98"/>
      <c r="V7" s="98"/>
      <c r="W7" s="98"/>
      <c r="X7" s="98"/>
      <c r="Y7" s="98"/>
    </row>
    <row r="8" ht="25.5" customHeight="1" spans="1:20">
      <c r="A8" s="105"/>
      <c r="B8" s="135" t="s">
        <v>108</v>
      </c>
      <c r="C8" s="105" t="s">
        <v>109</v>
      </c>
      <c r="D8" s="185">
        <f>D9+D10</f>
        <v>12569887</v>
      </c>
      <c r="E8" s="186">
        <v>6181538</v>
      </c>
      <c r="F8" s="186">
        <v>910069</v>
      </c>
      <c r="G8" s="186">
        <v>0</v>
      </c>
      <c r="H8" s="186">
        <v>0</v>
      </c>
      <c r="I8" s="186">
        <v>5470000</v>
      </c>
      <c r="J8" s="186">
        <v>0</v>
      </c>
      <c r="K8" s="186">
        <v>0</v>
      </c>
      <c r="L8" s="186">
        <v>0</v>
      </c>
      <c r="M8" s="186">
        <v>8280</v>
      </c>
      <c r="N8" s="186">
        <v>0</v>
      </c>
      <c r="O8" s="186">
        <v>0</v>
      </c>
      <c r="P8" s="186">
        <v>0</v>
      </c>
      <c r="Q8" s="186">
        <v>0</v>
      </c>
      <c r="R8" s="186">
        <v>0</v>
      </c>
      <c r="S8" s="186">
        <v>0</v>
      </c>
      <c r="T8" s="113"/>
    </row>
    <row r="9" ht="25.5" customHeight="1" spans="1:20">
      <c r="A9" s="105">
        <v>2130301</v>
      </c>
      <c r="B9" s="135" t="s">
        <v>116</v>
      </c>
      <c r="C9" s="105" t="s">
        <v>117</v>
      </c>
      <c r="D9" s="185">
        <f>E9+F9+M9</f>
        <v>7099887</v>
      </c>
      <c r="E9" s="186">
        <v>6181538</v>
      </c>
      <c r="F9" s="186">
        <v>910069</v>
      </c>
      <c r="G9" s="186">
        <v>0</v>
      </c>
      <c r="H9" s="186">
        <v>0</v>
      </c>
      <c r="I9" s="186">
        <v>0</v>
      </c>
      <c r="J9" s="186">
        <v>0</v>
      </c>
      <c r="K9" s="186">
        <v>0</v>
      </c>
      <c r="L9" s="186">
        <v>0</v>
      </c>
      <c r="M9" s="186">
        <v>8280</v>
      </c>
      <c r="N9" s="186">
        <v>0</v>
      </c>
      <c r="O9" s="186">
        <v>0</v>
      </c>
      <c r="P9" s="186">
        <v>0</v>
      </c>
      <c r="Q9" s="186">
        <v>0</v>
      </c>
      <c r="R9" s="186">
        <v>0</v>
      </c>
      <c r="S9" s="186">
        <v>0</v>
      </c>
      <c r="T9" s="113"/>
    </row>
    <row r="10" s="98" customFormat="1" ht="25.5" customHeight="1" spans="1:20">
      <c r="A10" s="187">
        <v>2130302</v>
      </c>
      <c r="B10" s="138" t="s">
        <v>342</v>
      </c>
      <c r="C10" s="187" t="s">
        <v>119</v>
      </c>
      <c r="D10" s="185">
        <v>5470000</v>
      </c>
      <c r="E10" s="186"/>
      <c r="F10" s="186"/>
      <c r="G10" s="186"/>
      <c r="H10" s="186"/>
      <c r="I10" s="186">
        <v>5470000</v>
      </c>
      <c r="J10" s="186"/>
      <c r="K10" s="186"/>
      <c r="L10" s="186"/>
      <c r="M10" s="186"/>
      <c r="N10" s="186"/>
      <c r="O10" s="186"/>
      <c r="P10" s="186"/>
      <c r="Q10" s="186"/>
      <c r="R10" s="186"/>
      <c r="S10" s="186"/>
      <c r="T10" s="113"/>
    </row>
    <row r="11" ht="25.5" customHeight="1" spans="1:20">
      <c r="A11" s="105"/>
      <c r="B11" s="135"/>
      <c r="C11" s="105"/>
      <c r="D11" s="185"/>
      <c r="E11" s="186"/>
      <c r="F11" s="186"/>
      <c r="G11" s="186"/>
      <c r="H11" s="186"/>
      <c r="I11" s="186"/>
      <c r="J11" s="186"/>
      <c r="K11" s="186"/>
      <c r="L11" s="186"/>
      <c r="M11" s="186"/>
      <c r="N11" s="186"/>
      <c r="O11" s="186"/>
      <c r="P11" s="186"/>
      <c r="Q11" s="186"/>
      <c r="R11" s="186"/>
      <c r="S11" s="186"/>
      <c r="T11" s="113"/>
    </row>
    <row r="12" ht="25.5" customHeight="1" spans="1:20">
      <c r="A12" s="105"/>
      <c r="B12" s="135"/>
      <c r="C12" s="105"/>
      <c r="D12" s="185"/>
      <c r="E12" s="186"/>
      <c r="F12" s="186"/>
      <c r="G12" s="186"/>
      <c r="H12" s="186"/>
      <c r="I12" s="186"/>
      <c r="J12" s="186"/>
      <c r="K12" s="186"/>
      <c r="L12" s="186"/>
      <c r="M12" s="186"/>
      <c r="N12" s="186"/>
      <c r="O12" s="186"/>
      <c r="P12" s="186"/>
      <c r="Q12" s="186"/>
      <c r="R12" s="186"/>
      <c r="S12" s="186"/>
      <c r="T12" s="113"/>
    </row>
    <row r="13" s="98" customFormat="1" ht="25.5" customHeight="1" spans="1:20">
      <c r="A13" s="187"/>
      <c r="B13" s="138"/>
      <c r="C13" s="187"/>
      <c r="D13" s="185"/>
      <c r="E13" s="186"/>
      <c r="F13" s="186"/>
      <c r="G13" s="186"/>
      <c r="H13" s="186"/>
      <c r="I13" s="186"/>
      <c r="J13" s="186"/>
      <c r="K13" s="186"/>
      <c r="L13" s="186"/>
      <c r="M13" s="186"/>
      <c r="N13" s="186"/>
      <c r="O13" s="186"/>
      <c r="P13" s="186"/>
      <c r="Q13" s="186"/>
      <c r="R13" s="186"/>
      <c r="S13" s="186"/>
      <c r="T13" s="113"/>
    </row>
    <row r="14" ht="25.5" customHeight="1" spans="1:20">
      <c r="A14" s="105"/>
      <c r="B14" s="111"/>
      <c r="C14" s="188"/>
      <c r="D14" s="185"/>
      <c r="E14" s="186"/>
      <c r="F14" s="186"/>
      <c r="G14" s="186"/>
      <c r="H14" s="186"/>
      <c r="I14" s="186"/>
      <c r="J14" s="186"/>
      <c r="K14" s="186"/>
      <c r="L14" s="186"/>
      <c r="M14" s="186"/>
      <c r="N14" s="186"/>
      <c r="O14" s="186"/>
      <c r="P14" s="186"/>
      <c r="Q14" s="186"/>
      <c r="R14" s="186"/>
      <c r="S14" s="186"/>
      <c r="T14" s="113"/>
    </row>
    <row r="15" ht="25.5" customHeight="1" spans="1:20">
      <c r="A15" s="105"/>
      <c r="B15" s="111"/>
      <c r="C15" s="105"/>
      <c r="D15" s="185"/>
      <c r="E15" s="186"/>
      <c r="F15" s="186"/>
      <c r="G15" s="186"/>
      <c r="H15" s="186"/>
      <c r="I15" s="186"/>
      <c r="J15" s="186"/>
      <c r="K15" s="186"/>
      <c r="L15" s="186"/>
      <c r="M15" s="186"/>
      <c r="N15" s="186"/>
      <c r="O15" s="186"/>
      <c r="P15" s="186"/>
      <c r="Q15" s="186"/>
      <c r="R15" s="186"/>
      <c r="S15" s="186"/>
      <c r="T15" s="113"/>
    </row>
    <row r="16" s="98" customFormat="1" ht="25.5" customHeight="1" spans="1:20">
      <c r="A16" s="187"/>
      <c r="B16" s="138"/>
      <c r="C16" s="187"/>
      <c r="D16" s="185"/>
      <c r="E16" s="186"/>
      <c r="F16" s="186"/>
      <c r="G16" s="186"/>
      <c r="H16" s="186"/>
      <c r="I16" s="186"/>
      <c r="J16" s="186"/>
      <c r="K16" s="186"/>
      <c r="L16" s="186"/>
      <c r="M16" s="186"/>
      <c r="N16" s="186"/>
      <c r="O16" s="186"/>
      <c r="P16" s="186"/>
      <c r="Q16" s="186"/>
      <c r="R16" s="186"/>
      <c r="S16" s="186"/>
      <c r="T16" s="113"/>
    </row>
    <row r="17" ht="25.5" customHeight="1" spans="1:20">
      <c r="A17" s="105"/>
      <c r="B17" s="111"/>
      <c r="C17" s="105"/>
      <c r="D17" s="185"/>
      <c r="E17" s="186"/>
      <c r="F17" s="186"/>
      <c r="G17" s="186"/>
      <c r="H17" s="186"/>
      <c r="I17" s="186"/>
      <c r="J17" s="186"/>
      <c r="K17" s="186"/>
      <c r="L17" s="186"/>
      <c r="M17" s="186"/>
      <c r="N17" s="186"/>
      <c r="O17" s="186"/>
      <c r="P17" s="186"/>
      <c r="Q17" s="186"/>
      <c r="R17" s="186"/>
      <c r="S17" s="186"/>
      <c r="T17" s="113"/>
    </row>
    <row r="18" ht="25.5" customHeight="1" spans="1:20">
      <c r="A18" s="105"/>
      <c r="B18" s="111"/>
      <c r="C18" s="105"/>
      <c r="D18" s="185"/>
      <c r="E18" s="186"/>
      <c r="F18" s="186"/>
      <c r="G18" s="186"/>
      <c r="H18" s="186"/>
      <c r="I18" s="186"/>
      <c r="J18" s="186"/>
      <c r="K18" s="186"/>
      <c r="L18" s="186"/>
      <c r="M18" s="186"/>
      <c r="N18" s="186"/>
      <c r="O18" s="186"/>
      <c r="P18" s="186"/>
      <c r="Q18" s="186"/>
      <c r="R18" s="186"/>
      <c r="S18" s="186"/>
      <c r="T18" s="113"/>
    </row>
    <row r="20" spans="4:5">
      <c r="D20" s="189"/>
      <c r="E20" s="18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showGridLines="0" showZeros="0" workbookViewId="0">
      <selection activeCell="D7" sqref="D7"/>
    </sheetView>
  </sheetViews>
  <sheetFormatPr defaultColWidth="9.125" defaultRowHeight="10.8"/>
  <cols>
    <col min="1" max="2" width="13" style="98" customWidth="1"/>
    <col min="3" max="3" width="47.375" style="98" customWidth="1"/>
    <col min="4" max="4" width="17.875" style="98" customWidth="1"/>
    <col min="5" max="5" width="17.125" style="98" customWidth="1"/>
    <col min="6" max="6" width="18.375" style="98" customWidth="1"/>
    <col min="7" max="7" width="17" style="98" customWidth="1"/>
    <col min="8" max="12" width="14" style="98" customWidth="1"/>
    <col min="13" max="13" width="14.125" style="98" customWidth="1"/>
    <col min="14" max="16384" width="9.125" style="98"/>
  </cols>
  <sheetData>
    <row r="1" ht="23.25" customHeight="1" spans="1:12">
      <c r="A1" s="146"/>
      <c r="B1" s="147"/>
      <c r="C1" s="99"/>
      <c r="D1" s="160"/>
      <c r="E1" s="160"/>
      <c r="F1" s="160"/>
      <c r="G1" s="160"/>
      <c r="H1" s="160"/>
      <c r="I1" s="160"/>
      <c r="J1" s="160"/>
      <c r="K1" s="169" t="s">
        <v>343</v>
      </c>
      <c r="L1" s="173"/>
    </row>
    <row r="2" ht="23.25" customHeight="1" spans="1:12">
      <c r="A2" s="161" t="s">
        <v>344</v>
      </c>
      <c r="B2" s="161"/>
      <c r="C2" s="161"/>
      <c r="D2" s="161"/>
      <c r="E2" s="161"/>
      <c r="F2" s="161"/>
      <c r="G2" s="161"/>
      <c r="H2" s="161"/>
      <c r="I2" s="161"/>
      <c r="J2" s="161"/>
      <c r="K2" s="161"/>
      <c r="L2" s="161"/>
    </row>
    <row r="3" ht="23.25" customHeight="1" spans="1:12">
      <c r="A3" s="162"/>
      <c r="B3" s="163"/>
      <c r="C3" s="163"/>
      <c r="D3" s="163"/>
      <c r="E3" s="174"/>
      <c r="F3" s="174"/>
      <c r="G3" s="174"/>
      <c r="H3" s="174"/>
      <c r="I3" s="174"/>
      <c r="K3" s="180"/>
      <c r="L3" s="181" t="s">
        <v>90</v>
      </c>
    </row>
    <row r="4" ht="23.25" customHeight="1" spans="1:12">
      <c r="A4" s="103" t="s">
        <v>112</v>
      </c>
      <c r="B4" s="103" t="s">
        <v>91</v>
      </c>
      <c r="C4" s="104" t="s">
        <v>113</v>
      </c>
      <c r="D4" s="164" t="s">
        <v>114</v>
      </c>
      <c r="E4" s="103" t="s">
        <v>332</v>
      </c>
      <c r="F4" s="103"/>
      <c r="G4" s="103"/>
      <c r="H4" s="103"/>
      <c r="I4" s="103"/>
      <c r="J4" s="103" t="s">
        <v>336</v>
      </c>
      <c r="K4" s="103"/>
      <c r="L4" s="103"/>
    </row>
    <row r="5" ht="36.75" customHeight="1" spans="1:12">
      <c r="A5" s="103"/>
      <c r="B5" s="103"/>
      <c r="C5" s="108"/>
      <c r="D5" s="166"/>
      <c r="E5" s="103" t="s">
        <v>107</v>
      </c>
      <c r="F5" s="103" t="s">
        <v>345</v>
      </c>
      <c r="G5" s="103" t="s">
        <v>168</v>
      </c>
      <c r="H5" s="103" t="s">
        <v>169</v>
      </c>
      <c r="I5" s="103" t="s">
        <v>170</v>
      </c>
      <c r="J5" s="103" t="s">
        <v>107</v>
      </c>
      <c r="K5" s="103" t="s">
        <v>151</v>
      </c>
      <c r="L5" s="103" t="s">
        <v>346</v>
      </c>
    </row>
    <row r="6" s="98" customFormat="1" ht="23.25" customHeight="1" spans="1:12">
      <c r="A6" s="175"/>
      <c r="B6" s="176"/>
      <c r="C6" s="175" t="s">
        <v>107</v>
      </c>
      <c r="D6" s="177">
        <f>E6</f>
        <v>6181538.44</v>
      </c>
      <c r="E6" s="177">
        <f>F6+G6+H6+I6</f>
        <v>6181538.44</v>
      </c>
      <c r="F6" s="177">
        <v>4170792</v>
      </c>
      <c r="G6" s="177">
        <f>G7</f>
        <v>1395437.4</v>
      </c>
      <c r="H6" s="177">
        <f>H7</f>
        <v>500495.04</v>
      </c>
      <c r="I6" s="177">
        <f>I7</f>
        <v>114814</v>
      </c>
      <c r="J6" s="177"/>
      <c r="K6" s="177"/>
      <c r="L6" s="182">
        <v>0</v>
      </c>
    </row>
    <row r="7" ht="23.25" customHeight="1" spans="1:12">
      <c r="A7" s="175"/>
      <c r="B7" s="176" t="s">
        <v>108</v>
      </c>
      <c r="C7" s="175" t="s">
        <v>109</v>
      </c>
      <c r="D7" s="177">
        <v>6181538</v>
      </c>
      <c r="E7" s="177">
        <v>6181538</v>
      </c>
      <c r="F7" s="177">
        <v>4170792</v>
      </c>
      <c r="G7" s="177">
        <v>1395437.4</v>
      </c>
      <c r="H7" s="177">
        <v>500495.04</v>
      </c>
      <c r="I7" s="177">
        <v>114814</v>
      </c>
      <c r="J7" s="177">
        <v>0</v>
      </c>
      <c r="K7" s="177">
        <v>0</v>
      </c>
      <c r="L7" s="182">
        <v>0</v>
      </c>
    </row>
    <row r="8" ht="23.25" customHeight="1" spans="1:12">
      <c r="A8" s="175">
        <v>2130301</v>
      </c>
      <c r="B8" s="176" t="s">
        <v>116</v>
      </c>
      <c r="C8" s="175" t="s">
        <v>117</v>
      </c>
      <c r="D8" s="177">
        <v>6181538</v>
      </c>
      <c r="E8" s="177">
        <v>6181538</v>
      </c>
      <c r="F8" s="177">
        <v>4170792</v>
      </c>
      <c r="G8" s="177">
        <v>1395437.4</v>
      </c>
      <c r="H8" s="177">
        <v>500495.04</v>
      </c>
      <c r="I8" s="177">
        <v>114814</v>
      </c>
      <c r="J8" s="177">
        <v>0</v>
      </c>
      <c r="K8" s="177">
        <v>0</v>
      </c>
      <c r="L8" s="182">
        <v>0</v>
      </c>
    </row>
    <row r="9" ht="23.25" customHeight="1" spans="1:12">
      <c r="A9" s="175"/>
      <c r="B9" s="176"/>
      <c r="C9" s="175"/>
      <c r="D9" s="177"/>
      <c r="E9" s="177"/>
      <c r="F9" s="177"/>
      <c r="G9" s="177"/>
      <c r="H9" s="177"/>
      <c r="I9" s="177"/>
      <c r="J9" s="177"/>
      <c r="K9" s="177"/>
      <c r="L9" s="182"/>
    </row>
    <row r="10" ht="23.25" customHeight="1" spans="1:12">
      <c r="A10" s="175"/>
      <c r="B10" s="176"/>
      <c r="C10" s="175"/>
      <c r="D10" s="177"/>
      <c r="E10" s="177"/>
      <c r="F10" s="177"/>
      <c r="G10" s="177"/>
      <c r="H10" s="177"/>
      <c r="I10" s="177"/>
      <c r="J10" s="177"/>
      <c r="K10" s="177"/>
      <c r="L10" s="182"/>
    </row>
    <row r="11" ht="23.25" customHeight="1" spans="1:12">
      <c r="A11" s="175"/>
      <c r="B11" s="178"/>
      <c r="C11" s="179"/>
      <c r="D11" s="177"/>
      <c r="E11" s="177"/>
      <c r="F11" s="177"/>
      <c r="G11" s="177"/>
      <c r="H11" s="177"/>
      <c r="I11" s="177"/>
      <c r="J11" s="177"/>
      <c r="K11" s="177"/>
      <c r="L11" s="182"/>
    </row>
    <row r="12" ht="23.25" customHeight="1" spans="1:12">
      <c r="A12" s="175"/>
      <c r="B12" s="178"/>
      <c r="C12" s="175"/>
      <c r="D12" s="177"/>
      <c r="E12" s="177"/>
      <c r="F12" s="177"/>
      <c r="G12" s="177"/>
      <c r="H12" s="177"/>
      <c r="I12" s="177"/>
      <c r="J12" s="177"/>
      <c r="K12" s="177"/>
      <c r="L12" s="182"/>
    </row>
    <row r="13" ht="23.25" customHeight="1" spans="1:12">
      <c r="A13" s="175"/>
      <c r="B13" s="178"/>
      <c r="C13" s="175"/>
      <c r="D13" s="177"/>
      <c r="E13" s="177"/>
      <c r="F13" s="177"/>
      <c r="G13" s="177"/>
      <c r="H13" s="177"/>
      <c r="I13" s="177"/>
      <c r="J13" s="177"/>
      <c r="K13" s="177"/>
      <c r="L13" s="182"/>
    </row>
    <row r="14" ht="23.25" customHeight="1" spans="1:12">
      <c r="A14" s="175"/>
      <c r="B14" s="178"/>
      <c r="C14" s="175"/>
      <c r="D14" s="177"/>
      <c r="E14" s="177"/>
      <c r="F14" s="177"/>
      <c r="G14" s="177"/>
      <c r="H14" s="177"/>
      <c r="I14" s="177"/>
      <c r="J14" s="177"/>
      <c r="K14" s="177"/>
      <c r="L14" s="182"/>
    </row>
    <row r="15" ht="23.25" customHeight="1" spans="1:12">
      <c r="A15" s="175"/>
      <c r="B15" s="178"/>
      <c r="C15" s="175"/>
      <c r="D15" s="177"/>
      <c r="E15" s="177"/>
      <c r="F15" s="177"/>
      <c r="G15" s="177"/>
      <c r="H15" s="177"/>
      <c r="I15" s="177"/>
      <c r="J15" s="177"/>
      <c r="K15" s="177"/>
      <c r="L15" s="182"/>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showGridLines="0" showZeros="0" workbookViewId="0">
      <selection activeCell="D13" sqref="D13"/>
    </sheetView>
  </sheetViews>
  <sheetFormatPr defaultColWidth="9.125" defaultRowHeight="10.8"/>
  <cols>
    <col min="1" max="2" width="13" style="98" customWidth="1"/>
    <col min="3" max="3" width="38.5" style="98" customWidth="1"/>
    <col min="4" max="4" width="14.875" style="98" customWidth="1"/>
    <col min="5" max="5" width="14.375" style="98" customWidth="1"/>
    <col min="6" max="6" width="16.125" style="98" customWidth="1"/>
    <col min="7" max="7" width="12.875" style="98" customWidth="1"/>
    <col min="8" max="9" width="10.625" style="98" customWidth="1"/>
    <col min="10" max="11" width="15.125" style="98" customWidth="1"/>
    <col min="12" max="12" width="10.625" style="98" customWidth="1"/>
    <col min="13" max="13" width="16" style="98" customWidth="1"/>
    <col min="14" max="15" width="13.125" style="98" customWidth="1"/>
    <col min="16" max="16" width="12.75" style="98" customWidth="1"/>
    <col min="17" max="17" width="10.625" style="98" customWidth="1"/>
    <col min="18" max="16384" width="9.125" style="98"/>
  </cols>
  <sheetData>
    <row r="1" ht="22.5" customHeight="1" spans="1:18">
      <c r="A1" s="146"/>
      <c r="B1" s="147"/>
      <c r="C1" s="99"/>
      <c r="D1" s="160"/>
      <c r="E1" s="160"/>
      <c r="F1" s="160"/>
      <c r="G1" s="160"/>
      <c r="H1" s="160"/>
      <c r="I1" s="160"/>
      <c r="J1" s="160"/>
      <c r="K1" s="160"/>
      <c r="L1" s="160"/>
      <c r="M1" s="160"/>
      <c r="N1" s="160"/>
      <c r="O1" s="160"/>
      <c r="P1" s="169" t="s">
        <v>347</v>
      </c>
      <c r="Q1" s="173"/>
      <c r="R1" s="113"/>
    </row>
    <row r="2" ht="22.5" customHeight="1" spans="1:18">
      <c r="A2" s="161" t="s">
        <v>348</v>
      </c>
      <c r="B2" s="161"/>
      <c r="C2" s="161"/>
      <c r="D2" s="161"/>
      <c r="E2" s="161"/>
      <c r="F2" s="161"/>
      <c r="G2" s="161"/>
      <c r="H2" s="161"/>
      <c r="I2" s="161"/>
      <c r="J2" s="161"/>
      <c r="K2" s="161"/>
      <c r="L2" s="161"/>
      <c r="M2" s="161"/>
      <c r="N2" s="161"/>
      <c r="O2" s="161"/>
      <c r="P2" s="161"/>
      <c r="Q2" s="161"/>
      <c r="R2" s="113"/>
    </row>
    <row r="3" ht="22.5" customHeight="1" spans="1:18">
      <c r="A3" s="162"/>
      <c r="B3" s="163"/>
      <c r="C3" s="163"/>
      <c r="D3" s="163"/>
      <c r="E3" s="163"/>
      <c r="F3" s="163"/>
      <c r="G3" s="163"/>
      <c r="H3" s="160"/>
      <c r="I3" s="160"/>
      <c r="J3" s="160"/>
      <c r="K3" s="160"/>
      <c r="L3" s="160"/>
      <c r="M3" s="160"/>
      <c r="N3" s="160"/>
      <c r="O3" s="160"/>
      <c r="P3" s="170" t="s">
        <v>90</v>
      </c>
      <c r="Q3" s="170"/>
      <c r="R3" s="113"/>
    </row>
    <row r="4" ht="22.5" customHeight="1" spans="1:18">
      <c r="A4" s="108" t="s">
        <v>112</v>
      </c>
      <c r="B4" s="164" t="s">
        <v>91</v>
      </c>
      <c r="C4" s="165" t="s">
        <v>113</v>
      </c>
      <c r="D4" s="104" t="s">
        <v>93</v>
      </c>
      <c r="E4" s="108" t="s">
        <v>333</v>
      </c>
      <c r="F4" s="108"/>
      <c r="G4" s="108"/>
      <c r="H4" s="108"/>
      <c r="I4" s="108"/>
      <c r="J4" s="108"/>
      <c r="K4" s="108"/>
      <c r="L4" s="108"/>
      <c r="M4" s="108"/>
      <c r="N4" s="108"/>
      <c r="O4" s="171" t="s">
        <v>336</v>
      </c>
      <c r="P4" s="171"/>
      <c r="Q4" s="171"/>
      <c r="R4" s="113"/>
    </row>
    <row r="5" ht="39" customHeight="1" spans="1:18">
      <c r="A5" s="108"/>
      <c r="B5" s="166"/>
      <c r="C5" s="167"/>
      <c r="D5" s="108"/>
      <c r="E5" s="164" t="s">
        <v>107</v>
      </c>
      <c r="F5" s="105" t="s">
        <v>349</v>
      </c>
      <c r="G5" s="105" t="s">
        <v>198</v>
      </c>
      <c r="H5" s="105" t="s">
        <v>199</v>
      </c>
      <c r="I5" s="105" t="s">
        <v>350</v>
      </c>
      <c r="J5" s="105" t="s">
        <v>201</v>
      </c>
      <c r="K5" s="105" t="s">
        <v>197</v>
      </c>
      <c r="L5" s="105" t="s">
        <v>204</v>
      </c>
      <c r="M5" s="105" t="s">
        <v>351</v>
      </c>
      <c r="N5" s="105" t="s">
        <v>207</v>
      </c>
      <c r="O5" s="172" t="s">
        <v>107</v>
      </c>
      <c r="P5" s="103" t="s">
        <v>352</v>
      </c>
      <c r="Q5" s="103" t="s">
        <v>346</v>
      </c>
      <c r="R5" s="113"/>
    </row>
    <row r="6" s="98" customFormat="1" ht="22.5" customHeight="1" spans="1:18">
      <c r="A6" s="103"/>
      <c r="B6" s="135"/>
      <c r="C6" s="103" t="s">
        <v>107</v>
      </c>
      <c r="D6" s="168">
        <f>E6+O6</f>
        <v>910069</v>
      </c>
      <c r="E6" s="168">
        <f>F6+G6+J6+M6+N6</f>
        <v>910069</v>
      </c>
      <c r="F6" s="168">
        <f>F7</f>
        <v>572069</v>
      </c>
      <c r="G6" s="168">
        <f>G7</f>
        <v>65000</v>
      </c>
      <c r="H6" s="168">
        <v>0</v>
      </c>
      <c r="I6" s="168">
        <v>0</v>
      </c>
      <c r="J6" s="168">
        <f>J7</f>
        <v>130000</v>
      </c>
      <c r="K6" s="168">
        <v>0</v>
      </c>
      <c r="L6" s="168">
        <v>0</v>
      </c>
      <c r="M6" s="168">
        <f>M7</f>
        <v>32500</v>
      </c>
      <c r="N6" s="168">
        <f>N7</f>
        <v>110500</v>
      </c>
      <c r="O6" s="168"/>
      <c r="P6" s="168"/>
      <c r="Q6" s="168">
        <v>0</v>
      </c>
      <c r="R6" s="113"/>
    </row>
    <row r="7" ht="22.5" customHeight="1" spans="1:18">
      <c r="A7" s="103"/>
      <c r="B7" s="135" t="s">
        <v>108</v>
      </c>
      <c r="C7" s="103" t="s">
        <v>109</v>
      </c>
      <c r="D7" s="168">
        <v>910069</v>
      </c>
      <c r="E7" s="168">
        <v>910069</v>
      </c>
      <c r="F7" s="168">
        <v>572069</v>
      </c>
      <c r="G7" s="168">
        <v>65000</v>
      </c>
      <c r="H7" s="168">
        <v>0</v>
      </c>
      <c r="I7" s="168">
        <v>0</v>
      </c>
      <c r="J7" s="168">
        <v>130000</v>
      </c>
      <c r="K7" s="168">
        <v>0</v>
      </c>
      <c r="L7" s="168">
        <v>0</v>
      </c>
      <c r="M7" s="168">
        <v>32500</v>
      </c>
      <c r="N7" s="168">
        <v>110500</v>
      </c>
      <c r="O7" s="168">
        <v>0</v>
      </c>
      <c r="P7" s="168">
        <v>0</v>
      </c>
      <c r="Q7" s="168">
        <v>0</v>
      </c>
      <c r="R7" s="113"/>
    </row>
    <row r="8" ht="22.5" customHeight="1" spans="1:18">
      <c r="A8" s="103">
        <v>2130301</v>
      </c>
      <c r="B8" s="135" t="s">
        <v>116</v>
      </c>
      <c r="C8" s="103" t="s">
        <v>117</v>
      </c>
      <c r="D8" s="168">
        <v>910069</v>
      </c>
      <c r="E8" s="168">
        <v>910069</v>
      </c>
      <c r="F8" s="168">
        <v>572069</v>
      </c>
      <c r="G8" s="168">
        <v>65000</v>
      </c>
      <c r="H8" s="168">
        <v>0</v>
      </c>
      <c r="I8" s="168">
        <v>0</v>
      </c>
      <c r="J8" s="168">
        <v>130000</v>
      </c>
      <c r="K8" s="168">
        <v>0</v>
      </c>
      <c r="L8" s="168">
        <v>0</v>
      </c>
      <c r="M8" s="168">
        <v>32500</v>
      </c>
      <c r="N8" s="168">
        <v>110500</v>
      </c>
      <c r="O8" s="168">
        <v>0</v>
      </c>
      <c r="P8" s="168">
        <v>0</v>
      </c>
      <c r="Q8" s="168">
        <v>0</v>
      </c>
      <c r="R8" s="113"/>
    </row>
    <row r="9" ht="22.5" customHeight="1" spans="1:18">
      <c r="A9" s="140"/>
      <c r="B9" s="140"/>
      <c r="C9" s="140"/>
      <c r="D9" s="140"/>
      <c r="E9" s="140"/>
      <c r="F9" s="140"/>
      <c r="G9" s="140"/>
      <c r="H9" s="140"/>
      <c r="I9" s="140"/>
      <c r="J9" s="140"/>
      <c r="K9" s="140"/>
      <c r="L9" s="140"/>
      <c r="M9" s="140"/>
      <c r="N9" s="140"/>
      <c r="O9" s="140"/>
      <c r="P9" s="140"/>
      <c r="Q9" s="140"/>
      <c r="R9" s="113"/>
    </row>
    <row r="10" ht="22.5" customHeight="1" spans="1:18">
      <c r="A10" s="140"/>
      <c r="B10" s="140"/>
      <c r="C10" s="140"/>
      <c r="D10" s="140"/>
      <c r="E10" s="140"/>
      <c r="F10" s="140"/>
      <c r="G10" s="140"/>
      <c r="H10" s="140"/>
      <c r="I10" s="140"/>
      <c r="J10" s="140"/>
      <c r="K10" s="140"/>
      <c r="L10" s="140"/>
      <c r="M10" s="140"/>
      <c r="N10" s="140"/>
      <c r="O10" s="140"/>
      <c r="P10" s="140"/>
      <c r="Q10" s="140"/>
      <c r="R10" s="113"/>
    </row>
    <row r="11" ht="22.5" customHeight="1" spans="1:18">
      <c r="A11" s="140"/>
      <c r="B11" s="140"/>
      <c r="C11" s="140"/>
      <c r="D11" s="140"/>
      <c r="E11" s="140"/>
      <c r="F11" s="140"/>
      <c r="G11" s="140"/>
      <c r="H11" s="140"/>
      <c r="I11" s="140"/>
      <c r="J11" s="140"/>
      <c r="K11" s="140"/>
      <c r="L11" s="140"/>
      <c r="M11" s="140"/>
      <c r="N11" s="140"/>
      <c r="O11" s="140"/>
      <c r="P11" s="140"/>
      <c r="Q11" s="140"/>
      <c r="R11" s="113"/>
    </row>
    <row r="12" ht="22.5" customHeight="1" spans="1:18">
      <c r="A12" s="140"/>
      <c r="B12" s="140"/>
      <c r="C12" s="140"/>
      <c r="D12" s="140"/>
      <c r="E12" s="140"/>
      <c r="F12" s="140"/>
      <c r="G12" s="140"/>
      <c r="H12" s="140"/>
      <c r="I12" s="140"/>
      <c r="J12" s="140"/>
      <c r="K12" s="140"/>
      <c r="L12" s="140"/>
      <c r="M12" s="140"/>
      <c r="N12" s="140"/>
      <c r="O12" s="140"/>
      <c r="P12" s="140"/>
      <c r="Q12" s="140"/>
      <c r="R12" s="113"/>
    </row>
    <row r="13" ht="22.5" customHeight="1" spans="1:18">
      <c r="A13" s="140"/>
      <c r="B13" s="140"/>
      <c r="C13" s="140"/>
      <c r="D13" s="140"/>
      <c r="E13" s="140"/>
      <c r="F13" s="140"/>
      <c r="G13" s="140"/>
      <c r="H13" s="140"/>
      <c r="I13" s="140"/>
      <c r="J13" s="140"/>
      <c r="K13" s="140"/>
      <c r="L13" s="140"/>
      <c r="M13" s="140"/>
      <c r="N13" s="140"/>
      <c r="O13" s="140"/>
      <c r="P13" s="140"/>
      <c r="Q13" s="140"/>
      <c r="R13" s="113"/>
    </row>
    <row r="14" ht="22.5" customHeight="1" spans="1:18">
      <c r="A14" s="140"/>
      <c r="B14" s="140"/>
      <c r="C14" s="140"/>
      <c r="D14" s="140"/>
      <c r="E14" s="140"/>
      <c r="F14" s="140"/>
      <c r="G14" s="140"/>
      <c r="H14" s="140"/>
      <c r="I14" s="140"/>
      <c r="J14" s="140"/>
      <c r="K14" s="140"/>
      <c r="L14" s="140"/>
      <c r="M14" s="140"/>
      <c r="N14" s="140"/>
      <c r="O14" s="140"/>
      <c r="P14" s="140"/>
      <c r="Q14" s="140"/>
      <c r="R14" s="113"/>
    </row>
    <row r="15" ht="22.5" customHeight="1" spans="1:18">
      <c r="A15" s="113"/>
      <c r="B15" s="113"/>
      <c r="C15" s="113"/>
      <c r="D15" s="113"/>
      <c r="E15" s="113"/>
      <c r="F15" s="113"/>
      <c r="G15" s="113"/>
      <c r="H15" s="113"/>
      <c r="I15" s="113"/>
      <c r="J15" s="113"/>
      <c r="K15" s="113"/>
      <c r="L15" s="113"/>
      <c r="M15" s="113"/>
      <c r="N15" s="113"/>
      <c r="O15" s="113"/>
      <c r="P15" s="113"/>
      <c r="Q15" s="113"/>
      <c r="R15" s="113"/>
    </row>
    <row r="16" ht="22.5" customHeight="1" spans="1:18">
      <c r="A16" s="113"/>
      <c r="B16" s="113"/>
      <c r="C16" s="113"/>
      <c r="D16" s="113"/>
      <c r="E16" s="113"/>
      <c r="F16" s="113"/>
      <c r="G16" s="113"/>
      <c r="H16" s="113"/>
      <c r="I16" s="113"/>
      <c r="J16" s="113"/>
      <c r="K16" s="113"/>
      <c r="L16" s="113"/>
      <c r="M16" s="113"/>
      <c r="N16" s="113"/>
      <c r="O16" s="113"/>
      <c r="P16" s="113"/>
      <c r="Q16" s="113"/>
      <c r="R16" s="11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topLeftCell="A3" workbookViewId="0">
      <selection activeCell="C8" sqref="C8"/>
    </sheetView>
  </sheetViews>
  <sheetFormatPr defaultColWidth="9.125" defaultRowHeight="10.8"/>
  <cols>
    <col min="1" max="1" width="13.5" style="98" customWidth="1"/>
    <col min="2" max="2" width="25.5" style="98" customWidth="1"/>
    <col min="3" max="3" width="11.625" style="98" customWidth="1"/>
    <col min="4" max="4" width="12.625" style="98" customWidth="1"/>
    <col min="5" max="5" width="11" style="98" customWidth="1"/>
    <col min="6" max="6" width="12.375" style="98" customWidth="1"/>
    <col min="7" max="7" width="11.875" style="98" customWidth="1"/>
    <col min="8" max="8" width="12.625" style="98" customWidth="1"/>
    <col min="9" max="9" width="13.625" style="98" customWidth="1"/>
    <col min="10" max="10" width="12.625" style="98" customWidth="1"/>
    <col min="11" max="11" width="12.875" style="98" customWidth="1"/>
    <col min="12" max="12" width="11.625" style="98" customWidth="1"/>
    <col min="13" max="13" width="12.875" style="98" customWidth="1"/>
    <col min="14" max="14" width="11.5" style="98" customWidth="1"/>
    <col min="15" max="15" width="6.625" style="98" customWidth="1"/>
    <col min="16" max="16" width="11.875" style="98" customWidth="1"/>
    <col min="17" max="16384" width="9.125" style="98"/>
  </cols>
  <sheetData>
    <row r="1" ht="23.1" customHeight="1" spans="1:16">
      <c r="A1" s="234"/>
      <c r="B1" s="388"/>
      <c r="C1" s="388"/>
      <c r="D1" s="388"/>
      <c r="E1" s="388"/>
      <c r="F1" s="388"/>
      <c r="G1" s="388"/>
      <c r="H1" s="192"/>
      <c r="I1" s="192"/>
      <c r="J1" s="192"/>
      <c r="K1" s="388"/>
      <c r="L1" s="234"/>
      <c r="M1" s="234"/>
      <c r="N1" s="388" t="s">
        <v>88</v>
      </c>
      <c r="O1" s="234"/>
      <c r="P1" s="234"/>
    </row>
    <row r="2" ht="23.1" customHeight="1" spans="1:16">
      <c r="A2" s="337" t="s">
        <v>89</v>
      </c>
      <c r="B2" s="245"/>
      <c r="C2" s="245"/>
      <c r="D2" s="245"/>
      <c r="E2" s="245"/>
      <c r="F2" s="245"/>
      <c r="G2" s="245"/>
      <c r="H2" s="245"/>
      <c r="I2" s="245"/>
      <c r="J2" s="245"/>
      <c r="K2" s="245"/>
      <c r="L2" s="245"/>
      <c r="M2" s="245"/>
      <c r="N2" s="245"/>
      <c r="O2" s="234"/>
      <c r="P2" s="234"/>
    </row>
    <row r="3" ht="23.1" customHeight="1" spans="1:16">
      <c r="A3" s="234"/>
      <c r="B3" s="385"/>
      <c r="C3" s="385"/>
      <c r="D3" s="228"/>
      <c r="E3" s="228"/>
      <c r="F3" s="228"/>
      <c r="G3" s="228"/>
      <c r="H3" s="192"/>
      <c r="I3" s="192"/>
      <c r="J3" s="192"/>
      <c r="K3" s="385"/>
      <c r="L3" s="234"/>
      <c r="M3" s="236" t="s">
        <v>90</v>
      </c>
      <c r="N3" s="236"/>
      <c r="O3" s="234"/>
      <c r="P3" s="234"/>
    </row>
    <row r="4" ht="23.1" customHeight="1" spans="1:16">
      <c r="A4" s="249" t="s">
        <v>91</v>
      </c>
      <c r="B4" s="249" t="s">
        <v>92</v>
      </c>
      <c r="C4" s="248" t="s">
        <v>93</v>
      </c>
      <c r="D4" s="194" t="s">
        <v>94</v>
      </c>
      <c r="E4" s="194"/>
      <c r="F4" s="194"/>
      <c r="G4" s="215" t="s">
        <v>95</v>
      </c>
      <c r="H4" s="194" t="s">
        <v>96</v>
      </c>
      <c r="I4" s="194" t="s">
        <v>97</v>
      </c>
      <c r="J4" s="194"/>
      <c r="K4" s="249" t="s">
        <v>98</v>
      </c>
      <c r="L4" s="249" t="s">
        <v>99</v>
      </c>
      <c r="M4" s="287" t="s">
        <v>100</v>
      </c>
      <c r="N4" s="198" t="s">
        <v>101</v>
      </c>
      <c r="O4" s="234"/>
      <c r="P4" s="234"/>
    </row>
    <row r="5" ht="46.5" customHeight="1" spans="1:16">
      <c r="A5" s="249"/>
      <c r="B5" s="249"/>
      <c r="C5" s="249"/>
      <c r="D5" s="260" t="s">
        <v>102</v>
      </c>
      <c r="E5" s="389" t="s">
        <v>103</v>
      </c>
      <c r="F5" s="239" t="s">
        <v>104</v>
      </c>
      <c r="G5" s="194"/>
      <c r="H5" s="194"/>
      <c r="I5" s="194"/>
      <c r="J5" s="194"/>
      <c r="K5" s="249"/>
      <c r="L5" s="249"/>
      <c r="M5" s="249"/>
      <c r="N5" s="194"/>
      <c r="O5" s="234"/>
      <c r="P5" s="234"/>
    </row>
    <row r="6" ht="46.5" customHeight="1" spans="1:16">
      <c r="A6" s="249"/>
      <c r="B6" s="249"/>
      <c r="C6" s="249"/>
      <c r="D6" s="216"/>
      <c r="E6" s="248"/>
      <c r="F6" s="230"/>
      <c r="G6" s="194"/>
      <c r="H6" s="194"/>
      <c r="I6" s="194" t="s">
        <v>105</v>
      </c>
      <c r="J6" s="194" t="s">
        <v>106</v>
      </c>
      <c r="K6" s="249"/>
      <c r="L6" s="249"/>
      <c r="M6" s="249"/>
      <c r="N6" s="194"/>
      <c r="O6" s="234"/>
      <c r="P6" s="234"/>
    </row>
    <row r="7" s="183" customFormat="1" ht="29.25" customHeight="1" spans="1:18">
      <c r="A7" s="231"/>
      <c r="B7" s="231" t="s">
        <v>107</v>
      </c>
      <c r="C7" s="282">
        <f>D7+L7+N7</f>
        <v>12569887</v>
      </c>
      <c r="D7" s="282">
        <f>D8</f>
        <v>11569655</v>
      </c>
      <c r="E7" s="282">
        <f>E8</f>
        <v>11569655</v>
      </c>
      <c r="F7" s="282">
        <v>0</v>
      </c>
      <c r="G7" s="282">
        <v>0</v>
      </c>
      <c r="H7" s="282">
        <v>0</v>
      </c>
      <c r="I7" s="282">
        <v>0</v>
      </c>
      <c r="J7" s="282">
        <v>0</v>
      </c>
      <c r="K7" s="282">
        <v>0</v>
      </c>
      <c r="L7" s="282">
        <f>L8</f>
        <v>232</v>
      </c>
      <c r="M7" s="282">
        <v>0</v>
      </c>
      <c r="N7" s="282">
        <f>N8</f>
        <v>1000000</v>
      </c>
      <c r="O7" s="98"/>
      <c r="P7" s="390"/>
      <c r="Q7" s="98"/>
      <c r="R7" s="98"/>
    </row>
    <row r="8" ht="29.25" customHeight="1" spans="1:16">
      <c r="A8" s="231" t="s">
        <v>108</v>
      </c>
      <c r="B8" s="231" t="s">
        <v>109</v>
      </c>
      <c r="C8" s="282">
        <v>12569887</v>
      </c>
      <c r="D8" s="282">
        <v>11569655</v>
      </c>
      <c r="E8" s="282">
        <v>11569655</v>
      </c>
      <c r="F8" s="282">
        <v>0</v>
      </c>
      <c r="G8" s="282">
        <v>0</v>
      </c>
      <c r="H8" s="282">
        <v>0</v>
      </c>
      <c r="I8" s="282">
        <v>0</v>
      </c>
      <c r="J8" s="282">
        <v>0</v>
      </c>
      <c r="K8" s="282">
        <v>0</v>
      </c>
      <c r="L8" s="282">
        <v>232</v>
      </c>
      <c r="M8" s="282">
        <v>0</v>
      </c>
      <c r="N8" s="282">
        <v>1000000</v>
      </c>
      <c r="O8" s="234"/>
      <c r="P8" s="234"/>
    </row>
    <row r="9" ht="29.25" customHeight="1" spans="1:16">
      <c r="A9" s="231"/>
      <c r="B9" s="231"/>
      <c r="C9" s="282"/>
      <c r="D9" s="282"/>
      <c r="E9" s="282"/>
      <c r="F9" s="282"/>
      <c r="G9" s="282"/>
      <c r="H9" s="282"/>
      <c r="I9" s="282"/>
      <c r="J9" s="282"/>
      <c r="K9" s="282"/>
      <c r="L9" s="282"/>
      <c r="M9" s="282"/>
      <c r="N9" s="282"/>
      <c r="O9" s="234"/>
      <c r="P9" s="234"/>
    </row>
    <row r="10" ht="29.25" customHeight="1" spans="1:16">
      <c r="A10" s="231"/>
      <c r="B10" s="231"/>
      <c r="C10" s="282"/>
      <c r="D10" s="282"/>
      <c r="E10" s="282"/>
      <c r="F10" s="282"/>
      <c r="G10" s="282"/>
      <c r="H10" s="282"/>
      <c r="I10" s="282"/>
      <c r="J10" s="282"/>
      <c r="K10" s="282"/>
      <c r="L10" s="282"/>
      <c r="M10" s="282"/>
      <c r="N10" s="282"/>
      <c r="O10" s="234"/>
      <c r="P10" s="234"/>
    </row>
    <row r="11" ht="29.25" customHeight="1" spans="1:16">
      <c r="A11" s="231"/>
      <c r="B11" s="231"/>
      <c r="C11" s="282"/>
      <c r="D11" s="282"/>
      <c r="E11" s="282"/>
      <c r="F11" s="282"/>
      <c r="G11" s="282"/>
      <c r="H11" s="282"/>
      <c r="I11" s="282"/>
      <c r="J11" s="282"/>
      <c r="K11" s="282"/>
      <c r="L11" s="282"/>
      <c r="M11" s="282"/>
      <c r="N11" s="282"/>
      <c r="O11" s="234"/>
      <c r="P11" s="234"/>
    </row>
    <row r="12" ht="29.25" customHeight="1" spans="1:16">
      <c r="A12" s="250"/>
      <c r="B12" s="250"/>
      <c r="C12" s="282"/>
      <c r="D12" s="282"/>
      <c r="E12" s="282"/>
      <c r="F12" s="282"/>
      <c r="G12" s="282"/>
      <c r="H12" s="282"/>
      <c r="I12" s="282"/>
      <c r="J12" s="282"/>
      <c r="K12" s="282"/>
      <c r="L12" s="282"/>
      <c r="M12" s="282"/>
      <c r="N12" s="282"/>
      <c r="O12" s="234"/>
      <c r="P12" s="234"/>
    </row>
    <row r="13" ht="29.25" customHeight="1" spans="1:14">
      <c r="A13" s="250"/>
      <c r="B13" s="231"/>
      <c r="C13" s="282"/>
      <c r="D13" s="282"/>
      <c r="E13" s="282"/>
      <c r="F13" s="282"/>
      <c r="G13" s="282"/>
      <c r="H13" s="282"/>
      <c r="I13" s="282"/>
      <c r="J13" s="282"/>
      <c r="K13" s="282"/>
      <c r="L13" s="282"/>
      <c r="M13" s="282"/>
      <c r="N13" s="282"/>
    </row>
    <row r="14" ht="29.25" customHeight="1" spans="1:14">
      <c r="A14" s="250"/>
      <c r="B14" s="231"/>
      <c r="C14" s="282"/>
      <c r="D14" s="282"/>
      <c r="E14" s="282"/>
      <c r="F14" s="282"/>
      <c r="G14" s="282"/>
      <c r="H14" s="282"/>
      <c r="I14" s="282"/>
      <c r="J14" s="282"/>
      <c r="K14" s="282"/>
      <c r="L14" s="282"/>
      <c r="M14" s="282"/>
      <c r="N14" s="282"/>
    </row>
    <row r="21" spans="4:4">
      <c r="D21" s="39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E10" sqref="E10"/>
    </sheetView>
  </sheetViews>
  <sheetFormatPr defaultColWidth="9.125" defaultRowHeight="10.8"/>
  <cols>
    <col min="1" max="2" width="15.375" customWidth="1"/>
    <col min="3" max="3" width="49.5" customWidth="1"/>
    <col min="4" max="4" width="18.125" customWidth="1"/>
    <col min="5" max="9" width="17.375" customWidth="1"/>
  </cols>
  <sheetData>
    <row r="1" ht="22.5" customHeight="1" spans="1:9">
      <c r="A1" s="146"/>
      <c r="B1" s="147"/>
      <c r="C1" s="99"/>
      <c r="D1" s="99"/>
      <c r="E1" s="99"/>
      <c r="F1" s="99"/>
      <c r="G1" s="99"/>
      <c r="H1" s="99"/>
      <c r="I1" s="158" t="s">
        <v>353</v>
      </c>
    </row>
    <row r="2" ht="22.5" customHeight="1" spans="1:9">
      <c r="A2" s="100" t="s">
        <v>354</v>
      </c>
      <c r="B2" s="100"/>
      <c r="C2" s="100"/>
      <c r="D2" s="100"/>
      <c r="E2" s="100"/>
      <c r="F2" s="100"/>
      <c r="G2" s="100"/>
      <c r="H2" s="100"/>
      <c r="I2" s="100"/>
    </row>
    <row r="3" ht="22.5" customHeight="1" spans="1:9">
      <c r="A3" s="148"/>
      <c r="B3" s="149"/>
      <c r="C3" s="149"/>
      <c r="D3" s="149"/>
      <c r="E3" s="149"/>
      <c r="F3" s="150"/>
      <c r="G3" s="150"/>
      <c r="H3" s="150"/>
      <c r="I3" s="159" t="s">
        <v>90</v>
      </c>
    </row>
    <row r="4" ht="22.5" customHeight="1" spans="1:9">
      <c r="A4" s="108" t="s">
        <v>112</v>
      </c>
      <c r="B4" s="108" t="s">
        <v>91</v>
      </c>
      <c r="C4" s="104" t="s">
        <v>113</v>
      </c>
      <c r="D4" s="151" t="s">
        <v>93</v>
      </c>
      <c r="E4" s="152" t="s">
        <v>355</v>
      </c>
      <c r="F4" s="153" t="s">
        <v>217</v>
      </c>
      <c r="G4" s="153" t="s">
        <v>219</v>
      </c>
      <c r="H4" s="153" t="s">
        <v>356</v>
      </c>
      <c r="I4" s="153" t="s">
        <v>220</v>
      </c>
    </row>
    <row r="5" ht="38.25" customHeight="1" spans="1:9">
      <c r="A5" s="108"/>
      <c r="B5" s="108"/>
      <c r="C5" s="108"/>
      <c r="D5" s="154"/>
      <c r="E5" s="153"/>
      <c r="F5" s="153"/>
      <c r="G5" s="153"/>
      <c r="H5" s="153"/>
      <c r="I5" s="153"/>
    </row>
    <row r="6" s="98" customFormat="1" ht="22.5" customHeight="1" spans="1:9">
      <c r="A6" s="108"/>
      <c r="B6" s="155"/>
      <c r="C6" s="108" t="s">
        <v>107</v>
      </c>
      <c r="D6" s="156">
        <f>D7</f>
        <v>8280</v>
      </c>
      <c r="E6" s="156">
        <f>E7</f>
        <v>8280</v>
      </c>
      <c r="F6" s="156">
        <v>0</v>
      </c>
      <c r="G6" s="156">
        <v>0</v>
      </c>
      <c r="H6" s="156">
        <v>0</v>
      </c>
      <c r="I6" s="156">
        <v>0</v>
      </c>
    </row>
    <row r="7" ht="22.5" customHeight="1" spans="1:9">
      <c r="A7" s="108"/>
      <c r="B7" s="155" t="s">
        <v>108</v>
      </c>
      <c r="C7" s="108" t="s">
        <v>109</v>
      </c>
      <c r="D7" s="156">
        <v>8280</v>
      </c>
      <c r="E7" s="156">
        <v>8280</v>
      </c>
      <c r="F7" s="156">
        <v>0</v>
      </c>
      <c r="G7" s="156">
        <v>0</v>
      </c>
      <c r="H7" s="156">
        <v>0</v>
      </c>
      <c r="I7" s="156">
        <v>0</v>
      </c>
    </row>
    <row r="8" ht="22.5" customHeight="1" spans="1:9">
      <c r="A8" s="108">
        <v>2130301</v>
      </c>
      <c r="B8" s="155" t="s">
        <v>116</v>
      </c>
      <c r="C8" s="108" t="s">
        <v>117</v>
      </c>
      <c r="D8" s="156">
        <v>8280</v>
      </c>
      <c r="E8" s="156">
        <v>8280</v>
      </c>
      <c r="F8" s="156">
        <v>0</v>
      </c>
      <c r="G8" s="156">
        <v>0</v>
      </c>
      <c r="H8" s="156">
        <v>0</v>
      </c>
      <c r="I8" s="156">
        <v>0</v>
      </c>
    </row>
    <row r="9" ht="22.5" customHeight="1" spans="1:12">
      <c r="A9" s="108"/>
      <c r="B9" s="157"/>
      <c r="C9" s="108"/>
      <c r="D9" s="156"/>
      <c r="E9" s="156"/>
      <c r="F9" s="156">
        <v>0</v>
      </c>
      <c r="G9" s="156">
        <v>0</v>
      </c>
      <c r="H9" s="156">
        <v>0</v>
      </c>
      <c r="I9" s="156">
        <v>0</v>
      </c>
      <c r="K9" s="98"/>
      <c r="L9" s="98"/>
    </row>
    <row r="10" ht="22.5" customHeight="1" spans="1:12">
      <c r="A10" s="108"/>
      <c r="B10" s="157"/>
      <c r="C10" s="108"/>
      <c r="D10" s="156"/>
      <c r="E10" s="156"/>
      <c r="F10" s="156">
        <v>0</v>
      </c>
      <c r="G10" s="156">
        <v>0</v>
      </c>
      <c r="H10" s="156">
        <v>0</v>
      </c>
      <c r="I10" s="156">
        <v>0</v>
      </c>
      <c r="J10" s="98"/>
      <c r="L10" s="98"/>
    </row>
    <row r="11" ht="22.5" customHeight="1" spans="1:12">
      <c r="A11" s="113"/>
      <c r="B11" s="113"/>
      <c r="C11" s="113"/>
      <c r="D11" s="113"/>
      <c r="E11" s="113"/>
      <c r="F11" s="113"/>
      <c r="G11" s="113"/>
      <c r="H11" s="113"/>
      <c r="I11" s="113"/>
      <c r="K11" s="98"/>
      <c r="L11" s="98"/>
    </row>
    <row r="12" ht="22.5" customHeight="1" spans="1:11">
      <c r="A12" s="113"/>
      <c r="B12" s="113"/>
      <c r="C12" s="113"/>
      <c r="D12" s="113"/>
      <c r="E12" s="113"/>
      <c r="F12" s="113"/>
      <c r="G12" s="113"/>
      <c r="H12" s="113"/>
      <c r="I12" s="113"/>
      <c r="J12" s="98"/>
      <c r="K12" s="98"/>
    </row>
    <row r="13" ht="22.5" customHeight="1" spans="1:9">
      <c r="A13" s="113"/>
      <c r="B13" s="113"/>
      <c r="C13" s="113"/>
      <c r="D13" s="113"/>
      <c r="E13" s="113"/>
      <c r="F13" s="113"/>
      <c r="G13" s="113"/>
      <c r="H13" s="113"/>
      <c r="I13" s="113"/>
    </row>
    <row r="14" ht="22.5" customHeight="1" spans="1:9">
      <c r="A14" s="113"/>
      <c r="B14" s="113"/>
      <c r="C14" s="113"/>
      <c r="D14" s="113"/>
      <c r="E14" s="113"/>
      <c r="F14" s="113"/>
      <c r="G14" s="113"/>
      <c r="H14" s="113"/>
      <c r="I14" s="113"/>
    </row>
    <row r="15" ht="22.5" customHeight="1" spans="1:9">
      <c r="A15" s="113"/>
      <c r="B15" s="113"/>
      <c r="C15" s="113"/>
      <c r="D15" s="113"/>
      <c r="E15" s="113"/>
      <c r="F15" s="113"/>
      <c r="G15" s="113"/>
      <c r="H15" s="113"/>
      <c r="I15" s="113"/>
    </row>
    <row r="16" ht="22.5" customHeight="1" spans="1:9">
      <c r="A16" s="113"/>
      <c r="B16" s="113"/>
      <c r="C16" s="113"/>
      <c r="D16" s="113"/>
      <c r="E16" s="113"/>
      <c r="F16" s="113"/>
      <c r="G16" s="113"/>
      <c r="H16" s="113"/>
      <c r="I16" s="113"/>
    </row>
    <row r="17" ht="22.5" customHeight="1" spans="1:9">
      <c r="A17" s="113"/>
      <c r="B17" s="113"/>
      <c r="C17" s="113"/>
      <c r="D17" s="113"/>
      <c r="E17" s="113"/>
      <c r="F17" s="113"/>
      <c r="G17" s="113"/>
      <c r="H17" s="113"/>
      <c r="I17" s="113"/>
    </row>
    <row r="18" ht="22.5" customHeight="1" spans="1:9">
      <c r="A18" s="113"/>
      <c r="B18" s="113"/>
      <c r="C18" s="113"/>
      <c r="D18" s="113"/>
      <c r="E18" s="113"/>
      <c r="F18" s="113"/>
      <c r="G18" s="113"/>
      <c r="H18" s="113"/>
      <c r="I18" s="113"/>
    </row>
    <row r="19" ht="22.5" customHeight="1" spans="1:9">
      <c r="A19" s="113"/>
      <c r="B19" s="113"/>
      <c r="C19" s="113"/>
      <c r="D19" s="113"/>
      <c r="E19" s="113"/>
      <c r="F19" s="113"/>
      <c r="G19" s="113"/>
      <c r="H19" s="113"/>
      <c r="I19" s="113"/>
    </row>
    <row r="20" ht="22.5" customHeight="1" spans="1:9">
      <c r="A20" s="113"/>
      <c r="B20" s="113"/>
      <c r="C20" s="113"/>
      <c r="D20" s="113"/>
      <c r="E20" s="113"/>
      <c r="F20" s="113"/>
      <c r="G20" s="113"/>
      <c r="H20" s="113"/>
      <c r="I20" s="113"/>
    </row>
    <row r="21" ht="22.5" customHeight="1" spans="1:9">
      <c r="A21" s="113"/>
      <c r="B21" s="113"/>
      <c r="C21" s="113"/>
      <c r="D21" s="113"/>
      <c r="E21" s="113"/>
      <c r="F21" s="113"/>
      <c r="G21" s="113"/>
      <c r="H21" s="113"/>
      <c r="I21" s="113"/>
    </row>
    <row r="22" ht="22.5" customHeight="1" spans="1:9">
      <c r="A22" s="113"/>
      <c r="B22" s="113"/>
      <c r="C22" s="113"/>
      <c r="D22" s="113"/>
      <c r="E22" s="113"/>
      <c r="F22" s="113"/>
      <c r="G22" s="113"/>
      <c r="H22" s="113"/>
      <c r="I22" s="113"/>
    </row>
    <row r="23" ht="22.5" customHeight="1" spans="1:9">
      <c r="A23" s="113"/>
      <c r="B23" s="113"/>
      <c r="C23" s="113"/>
      <c r="D23" s="113"/>
      <c r="E23" s="113"/>
      <c r="F23" s="113"/>
      <c r="G23" s="113"/>
      <c r="H23" s="113"/>
      <c r="I23" s="11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357</v>
      </c>
      <c r="Q1" s="113"/>
      <c r="R1" s="113"/>
    </row>
    <row r="2" ht="23.25" customHeight="1" spans="1:18">
      <c r="A2" s="100" t="s">
        <v>358</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90</v>
      </c>
      <c r="Q3" s="113"/>
      <c r="R3" s="113"/>
    </row>
    <row r="4" ht="25.5" customHeight="1" spans="1:18">
      <c r="A4" s="103" t="s">
        <v>112</v>
      </c>
      <c r="B4" s="103" t="s">
        <v>91</v>
      </c>
      <c r="C4" s="104" t="s">
        <v>113</v>
      </c>
      <c r="D4" s="105" t="s">
        <v>114</v>
      </c>
      <c r="E4" s="106" t="s">
        <v>332</v>
      </c>
      <c r="F4" s="107" t="s">
        <v>333</v>
      </c>
      <c r="G4" s="106" t="s">
        <v>334</v>
      </c>
      <c r="H4" s="106" t="s">
        <v>335</v>
      </c>
      <c r="I4" s="109" t="s">
        <v>336</v>
      </c>
      <c r="J4" s="109" t="s">
        <v>337</v>
      </c>
      <c r="K4" s="109" t="s">
        <v>160</v>
      </c>
      <c r="L4" s="109" t="s">
        <v>338</v>
      </c>
      <c r="M4" s="109" t="s">
        <v>153</v>
      </c>
      <c r="N4" s="109" t="s">
        <v>161</v>
      </c>
      <c r="O4" s="109" t="s">
        <v>156</v>
      </c>
      <c r="P4" s="103" t="s">
        <v>162</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342</v>
      </c>
      <c r="C7" s="112" t="s">
        <v>226</v>
      </c>
      <c r="D7" s="111" t="s">
        <v>239</v>
      </c>
      <c r="E7" s="111" t="s">
        <v>239</v>
      </c>
      <c r="F7" s="111" t="s">
        <v>239</v>
      </c>
      <c r="G7" s="111" t="s">
        <v>239</v>
      </c>
      <c r="H7" s="111" t="s">
        <v>239</v>
      </c>
      <c r="I7" s="111" t="s">
        <v>239</v>
      </c>
      <c r="J7" s="111" t="s">
        <v>239</v>
      </c>
      <c r="K7" s="111" t="s">
        <v>239</v>
      </c>
      <c r="L7" s="111" t="s">
        <v>239</v>
      </c>
      <c r="M7" s="111" t="s">
        <v>239</v>
      </c>
      <c r="N7" s="111" t="s">
        <v>239</v>
      </c>
      <c r="O7" s="111" t="s">
        <v>239</v>
      </c>
      <c r="P7" s="111" t="s">
        <v>239</v>
      </c>
      <c r="Q7" s="113"/>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359</v>
      </c>
      <c r="Q1" s="113"/>
      <c r="R1" s="113"/>
    </row>
    <row r="2" ht="23.25" customHeight="1" spans="1:18">
      <c r="A2" s="100" t="s">
        <v>360</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361</v>
      </c>
      <c r="Q3" s="113"/>
      <c r="R3" s="113"/>
    </row>
    <row r="4" ht="25.5" customHeight="1" spans="1:18">
      <c r="A4" s="103" t="s">
        <v>112</v>
      </c>
      <c r="B4" s="103" t="s">
        <v>91</v>
      </c>
      <c r="C4" s="104" t="s">
        <v>113</v>
      </c>
      <c r="D4" s="105" t="s">
        <v>114</v>
      </c>
      <c r="E4" s="106" t="s">
        <v>332</v>
      </c>
      <c r="F4" s="107" t="s">
        <v>333</v>
      </c>
      <c r="G4" s="106" t="s">
        <v>334</v>
      </c>
      <c r="H4" s="106" t="s">
        <v>335</v>
      </c>
      <c r="I4" s="109" t="s">
        <v>336</v>
      </c>
      <c r="J4" s="109" t="s">
        <v>337</v>
      </c>
      <c r="K4" s="109" t="s">
        <v>160</v>
      </c>
      <c r="L4" s="109" t="s">
        <v>338</v>
      </c>
      <c r="M4" s="109" t="s">
        <v>153</v>
      </c>
      <c r="N4" s="109" t="s">
        <v>161</v>
      </c>
      <c r="O4" s="109" t="s">
        <v>156</v>
      </c>
      <c r="P4" s="103" t="s">
        <v>162</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342</v>
      </c>
      <c r="C7" s="112" t="s">
        <v>226</v>
      </c>
      <c r="D7" s="111" t="s">
        <v>239</v>
      </c>
      <c r="E7" s="111" t="s">
        <v>239</v>
      </c>
      <c r="F7" s="111" t="s">
        <v>239</v>
      </c>
      <c r="G7" s="111" t="s">
        <v>239</v>
      </c>
      <c r="H7" s="111" t="s">
        <v>239</v>
      </c>
      <c r="I7" s="111" t="s">
        <v>239</v>
      </c>
      <c r="J7" s="111" t="s">
        <v>239</v>
      </c>
      <c r="K7" s="111" t="s">
        <v>239</v>
      </c>
      <c r="L7" s="111" t="s">
        <v>239</v>
      </c>
      <c r="M7" s="111" t="s">
        <v>239</v>
      </c>
      <c r="N7" s="111" t="s">
        <v>239</v>
      </c>
      <c r="O7" s="111" t="s">
        <v>239</v>
      </c>
      <c r="P7" s="111" t="s">
        <v>239</v>
      </c>
      <c r="Q7" s="145"/>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workbookViewId="0">
      <selection activeCell="I20" sqref="I20"/>
    </sheetView>
  </sheetViews>
  <sheetFormatPr defaultColWidth="9" defaultRowHeight="10.8"/>
  <cols>
    <col min="4" max="4" width="16.625" customWidth="1"/>
    <col min="5" max="5" width="16" customWidth="1"/>
    <col min="6" max="6" width="14.875" customWidth="1"/>
    <col min="7" max="7" width="12.875" customWidth="1"/>
    <col min="8" max="8" width="11" customWidth="1"/>
    <col min="9" max="9" width="12.375" customWidth="1"/>
    <col min="10" max="10" width="16" customWidth="1"/>
    <col min="11" max="11" width="13.125" customWidth="1"/>
    <col min="12" max="12" width="11.625" customWidth="1"/>
  </cols>
  <sheetData>
    <row r="1" ht="20.25" customHeight="1" spans="23:23">
      <c r="W1" s="144" t="s">
        <v>362</v>
      </c>
    </row>
    <row r="2" ht="32.25" customHeight="1" spans="1:23">
      <c r="A2" s="117" t="s">
        <v>363</v>
      </c>
      <c r="B2" s="117"/>
      <c r="C2" s="117"/>
      <c r="D2" s="117"/>
      <c r="E2" s="117"/>
      <c r="F2" s="117"/>
      <c r="G2" s="117"/>
      <c r="H2" s="117"/>
      <c r="I2" s="117"/>
      <c r="J2" s="117"/>
      <c r="K2" s="117"/>
      <c r="L2" s="117"/>
      <c r="M2" s="117"/>
      <c r="N2" s="117"/>
      <c r="O2" s="117"/>
      <c r="P2" s="117"/>
      <c r="Q2" s="117"/>
      <c r="R2" s="117"/>
      <c r="S2" s="117"/>
      <c r="T2" s="117"/>
      <c r="U2" s="117"/>
      <c r="V2" s="117"/>
      <c r="W2" s="117"/>
    </row>
    <row r="3" ht="11.25" customHeight="1"/>
    <row r="4" ht="11.25" customHeight="1"/>
    <row r="5" ht="29.25" customHeight="1" spans="1:23">
      <c r="A5" s="118" t="s">
        <v>112</v>
      </c>
      <c r="B5" s="119"/>
      <c r="C5" s="119"/>
      <c r="D5" s="120"/>
      <c r="E5" s="121" t="s">
        <v>364</v>
      </c>
      <c r="F5" s="118" t="s">
        <v>145</v>
      </c>
      <c r="G5" s="119"/>
      <c r="H5" s="119"/>
      <c r="I5" s="120"/>
      <c r="J5" s="127" t="s">
        <v>146</v>
      </c>
      <c r="K5" s="128"/>
      <c r="L5" s="128"/>
      <c r="M5" s="128"/>
      <c r="N5" s="128"/>
      <c r="O5" s="128"/>
      <c r="P5" s="128"/>
      <c r="Q5" s="128"/>
      <c r="R5" s="128"/>
      <c r="S5" s="130"/>
      <c r="T5" s="131" t="s">
        <v>147</v>
      </c>
      <c r="U5" s="131" t="s">
        <v>148</v>
      </c>
      <c r="V5" s="131" t="s">
        <v>149</v>
      </c>
      <c r="W5" s="121" t="s">
        <v>150</v>
      </c>
    </row>
    <row r="6" ht="54.75" customHeight="1" spans="1:23">
      <c r="A6" s="122" t="s">
        <v>365</v>
      </c>
      <c r="B6" s="122" t="s">
        <v>366</v>
      </c>
      <c r="C6" s="122" t="s">
        <v>367</v>
      </c>
      <c r="D6" s="122" t="s">
        <v>368</v>
      </c>
      <c r="E6" s="123"/>
      <c r="F6" s="122" t="s">
        <v>107</v>
      </c>
      <c r="G6" s="124" t="s">
        <v>151</v>
      </c>
      <c r="H6" s="124" t="s">
        <v>152</v>
      </c>
      <c r="I6" s="124" t="s">
        <v>153</v>
      </c>
      <c r="J6" s="122" t="s">
        <v>107</v>
      </c>
      <c r="K6" s="129" t="s">
        <v>352</v>
      </c>
      <c r="L6" s="129" t="s">
        <v>153</v>
      </c>
      <c r="M6" s="129" t="s">
        <v>156</v>
      </c>
      <c r="N6" s="129" t="s">
        <v>157</v>
      </c>
      <c r="O6" s="129" t="s">
        <v>158</v>
      </c>
      <c r="P6" s="129" t="s">
        <v>159</v>
      </c>
      <c r="Q6" s="129" t="s">
        <v>160</v>
      </c>
      <c r="R6" s="129" t="s">
        <v>161</v>
      </c>
      <c r="S6" s="132" t="s">
        <v>162</v>
      </c>
      <c r="T6" s="133"/>
      <c r="U6" s="133"/>
      <c r="V6" s="133"/>
      <c r="W6" s="123"/>
    </row>
    <row r="7" ht="16.5" customHeight="1" spans="1:23">
      <c r="A7" s="122" t="s">
        <v>369</v>
      </c>
      <c r="B7" s="122" t="s">
        <v>369</v>
      </c>
      <c r="C7" s="122" t="s">
        <v>369</v>
      </c>
      <c r="D7" s="122" t="s">
        <v>369</v>
      </c>
      <c r="E7" s="122" t="s">
        <v>369</v>
      </c>
      <c r="F7" s="122">
        <v>1</v>
      </c>
      <c r="G7" s="122">
        <v>2</v>
      </c>
      <c r="H7" s="122">
        <v>3</v>
      </c>
      <c r="I7" s="122">
        <v>4</v>
      </c>
      <c r="J7" s="122">
        <v>5</v>
      </c>
      <c r="K7" s="122">
        <v>6</v>
      </c>
      <c r="L7" s="122">
        <v>7</v>
      </c>
      <c r="M7" s="122">
        <v>8</v>
      </c>
      <c r="N7" s="122">
        <v>9</v>
      </c>
      <c r="O7" s="122">
        <v>10</v>
      </c>
      <c r="P7" s="122">
        <v>11</v>
      </c>
      <c r="Q7" s="122">
        <v>12</v>
      </c>
      <c r="R7" s="122">
        <v>13</v>
      </c>
      <c r="S7" s="122">
        <v>14</v>
      </c>
      <c r="T7" s="122">
        <v>15</v>
      </c>
      <c r="U7" s="122">
        <v>16</v>
      </c>
      <c r="V7" s="122">
        <v>17</v>
      </c>
      <c r="W7" s="122">
        <v>18</v>
      </c>
    </row>
    <row r="8" s="98" customFormat="1" ht="18.75" customHeight="1" spans="1:23">
      <c r="A8" s="125"/>
      <c r="B8" s="125"/>
      <c r="C8" s="125"/>
      <c r="D8" s="125" t="s">
        <v>107</v>
      </c>
      <c r="E8" s="125"/>
      <c r="F8" s="142">
        <v>7099887</v>
      </c>
      <c r="G8" s="142">
        <f>SUM(G9:G15)</f>
        <v>6181538.52</v>
      </c>
      <c r="H8" s="142">
        <v>910069</v>
      </c>
      <c r="I8" s="142">
        <v>8280</v>
      </c>
      <c r="J8" s="142">
        <v>5470000</v>
      </c>
      <c r="K8" s="142">
        <v>5470000</v>
      </c>
      <c r="L8" s="142">
        <v>0</v>
      </c>
      <c r="M8" s="142">
        <v>0</v>
      </c>
      <c r="N8" s="142">
        <v>0</v>
      </c>
      <c r="O8" s="142">
        <v>0</v>
      </c>
      <c r="P8" s="142">
        <v>0</v>
      </c>
      <c r="Q8" s="142">
        <v>0</v>
      </c>
      <c r="R8" s="142">
        <v>0</v>
      </c>
      <c r="S8" s="142">
        <v>0</v>
      </c>
      <c r="T8" s="142">
        <v>0</v>
      </c>
      <c r="U8" s="142">
        <v>0</v>
      </c>
      <c r="V8" s="142">
        <v>0</v>
      </c>
      <c r="W8" s="142">
        <v>0</v>
      </c>
    </row>
    <row r="9" customFormat="1" ht="18.75" customHeight="1" spans="1:23">
      <c r="A9" s="125">
        <v>213</v>
      </c>
      <c r="B9" s="125">
        <v>3</v>
      </c>
      <c r="C9" s="125">
        <v>1</v>
      </c>
      <c r="D9" s="125" t="s">
        <v>370</v>
      </c>
      <c r="E9" s="125" t="s">
        <v>154</v>
      </c>
      <c r="F9" s="142">
        <v>0</v>
      </c>
      <c r="G9" s="142">
        <v>0</v>
      </c>
      <c r="H9" s="142">
        <v>0</v>
      </c>
      <c r="I9" s="142">
        <v>0</v>
      </c>
      <c r="J9" s="142">
        <v>5470000</v>
      </c>
      <c r="K9" s="142">
        <v>5470000</v>
      </c>
      <c r="L9" s="142"/>
      <c r="M9" s="142"/>
      <c r="N9" s="142"/>
      <c r="O9" s="142"/>
      <c r="P9" s="142"/>
      <c r="Q9" s="142"/>
      <c r="R9" s="142"/>
      <c r="S9" s="142"/>
      <c r="T9" s="142"/>
      <c r="U9" s="142"/>
      <c r="V9" s="142"/>
      <c r="W9" s="142"/>
    </row>
    <row r="10" ht="18.75" customHeight="1" spans="1:23">
      <c r="A10" s="125">
        <v>213</v>
      </c>
      <c r="B10" s="125">
        <v>3</v>
      </c>
      <c r="C10" s="125">
        <v>1</v>
      </c>
      <c r="D10" s="125" t="s">
        <v>370</v>
      </c>
      <c r="E10" s="125" t="s">
        <v>170</v>
      </c>
      <c r="F10" s="142">
        <v>114814.08</v>
      </c>
      <c r="G10" s="142">
        <v>114814.08</v>
      </c>
      <c r="H10" s="142">
        <v>0</v>
      </c>
      <c r="I10" s="142">
        <v>0</v>
      </c>
      <c r="J10" s="142">
        <v>0</v>
      </c>
      <c r="K10" s="142">
        <v>0</v>
      </c>
      <c r="L10" s="142">
        <v>0</v>
      </c>
      <c r="M10" s="142">
        <v>0</v>
      </c>
      <c r="N10" s="142">
        <v>0</v>
      </c>
      <c r="O10" s="142">
        <v>0</v>
      </c>
      <c r="P10" s="142">
        <v>0</v>
      </c>
      <c r="Q10" s="142">
        <v>0</v>
      </c>
      <c r="R10" s="142">
        <v>0</v>
      </c>
      <c r="S10" s="142">
        <v>0</v>
      </c>
      <c r="T10" s="142">
        <v>0</v>
      </c>
      <c r="U10" s="142">
        <v>0</v>
      </c>
      <c r="V10" s="142">
        <v>0</v>
      </c>
      <c r="W10" s="142">
        <v>0</v>
      </c>
    </row>
    <row r="11" ht="18.75" customHeight="1" spans="1:23">
      <c r="A11" s="125">
        <v>213</v>
      </c>
      <c r="B11" s="125">
        <v>3</v>
      </c>
      <c r="C11" s="125">
        <v>1</v>
      </c>
      <c r="D11" s="125" t="s">
        <v>370</v>
      </c>
      <c r="E11" s="125" t="s">
        <v>168</v>
      </c>
      <c r="F11" s="142">
        <v>1395437.4</v>
      </c>
      <c r="G11" s="142">
        <v>1395437.4</v>
      </c>
      <c r="H11" s="142">
        <v>0</v>
      </c>
      <c r="I11" s="142">
        <v>0</v>
      </c>
      <c r="J11" s="142">
        <v>0</v>
      </c>
      <c r="K11" s="142">
        <v>0</v>
      </c>
      <c r="L11" s="142">
        <v>0</v>
      </c>
      <c r="M11" s="142">
        <v>0</v>
      </c>
      <c r="N11" s="142">
        <v>0</v>
      </c>
      <c r="O11" s="142">
        <v>0</v>
      </c>
      <c r="P11" s="142">
        <v>0</v>
      </c>
      <c r="Q11" s="142">
        <v>0</v>
      </c>
      <c r="R11" s="142">
        <v>0</v>
      </c>
      <c r="S11" s="142">
        <v>0</v>
      </c>
      <c r="T11" s="142">
        <v>0</v>
      </c>
      <c r="U11" s="142">
        <v>0</v>
      </c>
      <c r="V11" s="142">
        <v>0</v>
      </c>
      <c r="W11" s="142">
        <v>0</v>
      </c>
    </row>
    <row r="12" ht="18.75" customHeight="1" spans="1:23">
      <c r="A12" s="125">
        <v>213</v>
      </c>
      <c r="B12" s="125">
        <v>1</v>
      </c>
      <c r="C12" s="125">
        <v>1</v>
      </c>
      <c r="D12" s="125" t="s">
        <v>371</v>
      </c>
      <c r="E12" s="125" t="s">
        <v>153</v>
      </c>
      <c r="F12" s="142">
        <v>8280</v>
      </c>
      <c r="G12" s="142">
        <v>0</v>
      </c>
      <c r="H12" s="142">
        <v>0</v>
      </c>
      <c r="I12" s="142">
        <v>8280</v>
      </c>
      <c r="J12" s="142">
        <v>0</v>
      </c>
      <c r="K12" s="142">
        <v>0</v>
      </c>
      <c r="L12" s="142">
        <v>0</v>
      </c>
      <c r="M12" s="142">
        <v>0</v>
      </c>
      <c r="N12" s="142">
        <v>0</v>
      </c>
      <c r="O12" s="142">
        <v>0</v>
      </c>
      <c r="P12" s="142">
        <v>0</v>
      </c>
      <c r="Q12" s="142">
        <v>0</v>
      </c>
      <c r="R12" s="142">
        <v>0</v>
      </c>
      <c r="S12" s="142">
        <v>0</v>
      </c>
      <c r="T12" s="142">
        <v>0</v>
      </c>
      <c r="U12" s="142">
        <v>0</v>
      </c>
      <c r="V12" s="142">
        <v>0</v>
      </c>
      <c r="W12" s="142">
        <v>0</v>
      </c>
    </row>
    <row r="13" ht="18.75" customHeight="1" spans="1:23">
      <c r="A13" s="125">
        <v>213</v>
      </c>
      <c r="B13" s="125">
        <v>3</v>
      </c>
      <c r="C13" s="125">
        <v>1</v>
      </c>
      <c r="D13" s="125" t="s">
        <v>370</v>
      </c>
      <c r="E13" s="125" t="s">
        <v>152</v>
      </c>
      <c r="F13" s="142">
        <v>910069</v>
      </c>
      <c r="G13" s="142">
        <v>0</v>
      </c>
      <c r="H13" s="142">
        <v>910069</v>
      </c>
      <c r="I13" s="142">
        <v>0</v>
      </c>
      <c r="J13" s="142">
        <v>0</v>
      </c>
      <c r="K13" s="142">
        <v>0</v>
      </c>
      <c r="L13" s="142">
        <v>0</v>
      </c>
      <c r="M13" s="142">
        <v>0</v>
      </c>
      <c r="N13" s="142">
        <v>0</v>
      </c>
      <c r="O13" s="142">
        <v>0</v>
      </c>
      <c r="P13" s="142">
        <v>0</v>
      </c>
      <c r="Q13" s="142">
        <v>0</v>
      </c>
      <c r="R13" s="142">
        <v>0</v>
      </c>
      <c r="S13" s="142">
        <v>0</v>
      </c>
      <c r="T13" s="142">
        <v>0</v>
      </c>
      <c r="U13" s="142">
        <v>0</v>
      </c>
      <c r="V13" s="142">
        <v>0</v>
      </c>
      <c r="W13" s="142">
        <v>0</v>
      </c>
    </row>
    <row r="14" ht="18.75" customHeight="1" spans="1:23">
      <c r="A14" s="125">
        <v>213</v>
      </c>
      <c r="B14" s="125">
        <v>3</v>
      </c>
      <c r="C14" s="125">
        <v>1</v>
      </c>
      <c r="D14" s="125" t="s">
        <v>370</v>
      </c>
      <c r="E14" s="125" t="s">
        <v>167</v>
      </c>
      <c r="F14" s="142">
        <v>4170792</v>
      </c>
      <c r="G14" s="142">
        <v>4170792</v>
      </c>
      <c r="H14" s="142">
        <v>0</v>
      </c>
      <c r="I14" s="142">
        <v>0</v>
      </c>
      <c r="J14" s="142">
        <v>0</v>
      </c>
      <c r="K14" s="142">
        <v>0</v>
      </c>
      <c r="L14" s="142">
        <v>0</v>
      </c>
      <c r="M14" s="142">
        <v>0</v>
      </c>
      <c r="N14" s="142">
        <v>0</v>
      </c>
      <c r="O14" s="142">
        <v>0</v>
      </c>
      <c r="P14" s="142">
        <v>0</v>
      </c>
      <c r="Q14" s="142">
        <v>0</v>
      </c>
      <c r="R14" s="142">
        <v>0</v>
      </c>
      <c r="S14" s="142">
        <v>0</v>
      </c>
      <c r="T14" s="142">
        <v>0</v>
      </c>
      <c r="U14" s="142">
        <v>0</v>
      </c>
      <c r="V14" s="142">
        <v>0</v>
      </c>
      <c r="W14" s="142">
        <v>0</v>
      </c>
    </row>
    <row r="15" ht="18.75" customHeight="1" spans="1:23">
      <c r="A15" s="125">
        <v>213</v>
      </c>
      <c r="B15" s="125">
        <v>3</v>
      </c>
      <c r="C15" s="125">
        <v>1</v>
      </c>
      <c r="D15" s="125" t="s">
        <v>370</v>
      </c>
      <c r="E15" s="125" t="s">
        <v>169</v>
      </c>
      <c r="F15" s="142">
        <v>500495.04</v>
      </c>
      <c r="G15" s="142">
        <v>500495.04</v>
      </c>
      <c r="H15" s="142">
        <v>0</v>
      </c>
      <c r="I15" s="142">
        <v>0</v>
      </c>
      <c r="J15" s="142">
        <v>0</v>
      </c>
      <c r="K15" s="142">
        <v>0</v>
      </c>
      <c r="L15" s="142">
        <v>0</v>
      </c>
      <c r="M15" s="142">
        <v>0</v>
      </c>
      <c r="N15" s="142">
        <v>0</v>
      </c>
      <c r="O15" s="142">
        <v>0</v>
      </c>
      <c r="P15" s="142">
        <v>0</v>
      </c>
      <c r="Q15" s="142">
        <v>0</v>
      </c>
      <c r="R15" s="142">
        <v>0</v>
      </c>
      <c r="S15" s="142">
        <v>0</v>
      </c>
      <c r="T15" s="142">
        <v>0</v>
      </c>
      <c r="U15" s="142">
        <v>0</v>
      </c>
      <c r="V15" s="142">
        <v>0</v>
      </c>
      <c r="W15" s="142">
        <v>0</v>
      </c>
    </row>
    <row r="16" ht="18.75" customHeight="1" spans="1:23">
      <c r="A16" s="125"/>
      <c r="B16" s="125"/>
      <c r="C16" s="125"/>
      <c r="D16" s="125"/>
      <c r="E16" s="125"/>
      <c r="F16" s="142"/>
      <c r="G16" s="142"/>
      <c r="H16" s="142"/>
      <c r="I16" s="142"/>
      <c r="J16" s="142"/>
      <c r="K16" s="142"/>
      <c r="L16" s="142"/>
      <c r="M16" s="142"/>
      <c r="N16" s="142"/>
      <c r="O16" s="142"/>
      <c r="P16" s="142"/>
      <c r="Q16" s="142"/>
      <c r="R16" s="142"/>
      <c r="S16" s="142"/>
      <c r="T16" s="142"/>
      <c r="U16" s="142"/>
      <c r="V16" s="142"/>
      <c r="W16" s="142"/>
    </row>
    <row r="19" spans="6:7">
      <c r="F19" s="143"/>
      <c r="G19" s="143"/>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showGridLines="0" showZeros="0" topLeftCell="B1" workbookViewId="0">
      <selection activeCell="B10" sqref="B10:M19"/>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P1" s="114" t="s">
        <v>372</v>
      </c>
      <c r="Q1" s="113"/>
      <c r="R1" s="113"/>
    </row>
    <row r="2" ht="23.25" customHeight="1" spans="1:18">
      <c r="A2" s="100" t="s">
        <v>373</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P3" s="115" t="s">
        <v>90</v>
      </c>
      <c r="Q3" s="113"/>
      <c r="R3" s="113"/>
    </row>
    <row r="4" ht="25.5" customHeight="1" spans="1:18">
      <c r="A4" s="103" t="s">
        <v>112</v>
      </c>
      <c r="B4" s="103" t="s">
        <v>91</v>
      </c>
      <c r="C4" s="104" t="s">
        <v>113</v>
      </c>
      <c r="D4" s="105" t="s">
        <v>114</v>
      </c>
      <c r="E4" s="106" t="s">
        <v>332</v>
      </c>
      <c r="F4" s="107" t="s">
        <v>333</v>
      </c>
      <c r="G4" s="106" t="s">
        <v>334</v>
      </c>
      <c r="H4" s="106" t="s">
        <v>335</v>
      </c>
      <c r="I4" s="109" t="s">
        <v>336</v>
      </c>
      <c r="J4" s="109" t="s">
        <v>337</v>
      </c>
      <c r="K4" s="109" t="s">
        <v>160</v>
      </c>
      <c r="L4" s="109" t="s">
        <v>338</v>
      </c>
      <c r="M4" s="109" t="s">
        <v>153</v>
      </c>
      <c r="N4" s="109" t="s">
        <v>161</v>
      </c>
      <c r="O4" s="109" t="s">
        <v>156</v>
      </c>
      <c r="P4" s="103" t="s">
        <v>162</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v>2130301</v>
      </c>
      <c r="B7" s="111" t="s">
        <v>342</v>
      </c>
      <c r="C7" s="103" t="s">
        <v>370</v>
      </c>
      <c r="D7" s="134">
        <f>E7+F7+I7+M7</f>
        <v>12569887</v>
      </c>
      <c r="E7" s="134">
        <f>SUM(E8:E18)</f>
        <v>6181538</v>
      </c>
      <c r="F7" s="134">
        <f>SUM(F8:F18)</f>
        <v>910069</v>
      </c>
      <c r="G7" s="134">
        <v>0</v>
      </c>
      <c r="H7" s="134">
        <v>0</v>
      </c>
      <c r="I7" s="134">
        <f>I9+I10+I11+I12+I13+I14+I15+I17+I19</f>
        <v>5470000</v>
      </c>
      <c r="J7" s="134">
        <v>0</v>
      </c>
      <c r="K7" s="134">
        <v>0</v>
      </c>
      <c r="L7" s="134">
        <v>0</v>
      </c>
      <c r="M7" s="134">
        <f>M8+M15</f>
        <v>8280</v>
      </c>
      <c r="N7" s="134">
        <v>0</v>
      </c>
      <c r="O7" s="134">
        <v>0</v>
      </c>
      <c r="P7" s="134">
        <v>0</v>
      </c>
      <c r="Q7" s="113"/>
      <c r="R7" s="113"/>
    </row>
    <row r="8" customFormat="1" ht="23.25" customHeight="1" spans="1:16">
      <c r="A8" s="103">
        <v>2130301</v>
      </c>
      <c r="B8" s="135" t="s">
        <v>118</v>
      </c>
      <c r="C8" s="103" t="s">
        <v>370</v>
      </c>
      <c r="D8" s="136">
        <f>E8+F8+M8</f>
        <v>7099887</v>
      </c>
      <c r="E8" s="134">
        <v>6181538</v>
      </c>
      <c r="F8" s="134">
        <v>910069</v>
      </c>
      <c r="G8" s="134">
        <v>0</v>
      </c>
      <c r="H8" s="134">
        <v>0</v>
      </c>
      <c r="I8" s="134"/>
      <c r="J8" s="134">
        <v>0</v>
      </c>
      <c r="K8" s="134">
        <v>0</v>
      </c>
      <c r="L8" s="134">
        <v>0</v>
      </c>
      <c r="M8" s="134">
        <v>8280</v>
      </c>
      <c r="N8" s="134">
        <v>0</v>
      </c>
      <c r="O8" s="134">
        <v>0</v>
      </c>
      <c r="P8" s="134">
        <v>0</v>
      </c>
    </row>
    <row r="9" customFormat="1" ht="23.25" customHeight="1" spans="1:16">
      <c r="A9" s="103"/>
      <c r="B9" s="111" t="s">
        <v>342</v>
      </c>
      <c r="C9" s="112" t="s">
        <v>119</v>
      </c>
      <c r="D9" s="136">
        <v>5470000</v>
      </c>
      <c r="E9" s="134"/>
      <c r="F9" s="134"/>
      <c r="G9" s="134"/>
      <c r="H9" s="134"/>
      <c r="I9" s="134">
        <v>5470000</v>
      </c>
      <c r="J9" s="134"/>
      <c r="K9" s="134"/>
      <c r="L9" s="134"/>
      <c r="M9" s="134"/>
      <c r="N9" s="134"/>
      <c r="O9" s="134"/>
      <c r="P9" s="134"/>
    </row>
    <row r="10" ht="23.25" customHeight="1" spans="1:18">
      <c r="A10" s="103">
        <v>2130301</v>
      </c>
      <c r="B10" s="111"/>
      <c r="C10" s="103"/>
      <c r="D10" s="136"/>
      <c r="E10" s="134"/>
      <c r="F10" s="134"/>
      <c r="G10" s="134"/>
      <c r="H10" s="134"/>
      <c r="I10" s="134"/>
      <c r="J10" s="134"/>
      <c r="K10" s="134"/>
      <c r="L10" s="134"/>
      <c r="M10" s="134"/>
      <c r="N10" s="134">
        <v>0</v>
      </c>
      <c r="O10" s="134">
        <v>0</v>
      </c>
      <c r="P10" s="134">
        <v>0</v>
      </c>
      <c r="Q10" s="113"/>
      <c r="R10" s="113"/>
    </row>
    <row r="11" ht="23.25" customHeight="1" spans="1:18">
      <c r="A11" s="103">
        <v>2130306</v>
      </c>
      <c r="B11" s="111"/>
      <c r="C11" s="103"/>
      <c r="D11" s="136"/>
      <c r="E11" s="134"/>
      <c r="F11" s="134"/>
      <c r="G11" s="134"/>
      <c r="H11" s="134"/>
      <c r="I11" s="134"/>
      <c r="J11" s="134"/>
      <c r="K11" s="134"/>
      <c r="L11" s="134"/>
      <c r="M11" s="134"/>
      <c r="N11" s="134">
        <v>0</v>
      </c>
      <c r="O11" s="134">
        <v>0</v>
      </c>
      <c r="P11" s="134">
        <v>0</v>
      </c>
      <c r="Q11" s="113"/>
      <c r="R11" s="113"/>
    </row>
    <row r="12" ht="23.25" customHeight="1" spans="1:18">
      <c r="A12" s="103">
        <v>2130301</v>
      </c>
      <c r="B12" s="111"/>
      <c r="C12" s="103"/>
      <c r="D12" s="136"/>
      <c r="E12" s="134"/>
      <c r="F12" s="134"/>
      <c r="G12" s="134"/>
      <c r="H12" s="134"/>
      <c r="I12" s="134"/>
      <c r="J12" s="134"/>
      <c r="K12" s="134"/>
      <c r="L12" s="134"/>
      <c r="M12" s="134"/>
      <c r="N12" s="134">
        <v>0</v>
      </c>
      <c r="O12" s="134">
        <v>0</v>
      </c>
      <c r="P12" s="134">
        <v>0</v>
      </c>
      <c r="Q12" s="113"/>
      <c r="R12" s="113"/>
    </row>
    <row r="13" s="98" customFormat="1" ht="23.25" customHeight="1" spans="1:18">
      <c r="A13" s="103"/>
      <c r="B13" s="111"/>
      <c r="C13" s="112"/>
      <c r="D13" s="136"/>
      <c r="E13" s="134"/>
      <c r="F13" s="134"/>
      <c r="G13" s="134"/>
      <c r="H13" s="134"/>
      <c r="I13" s="134"/>
      <c r="J13" s="134"/>
      <c r="K13" s="134"/>
      <c r="L13" s="134"/>
      <c r="M13" s="134"/>
      <c r="N13" s="134"/>
      <c r="O13" s="134"/>
      <c r="P13" s="134"/>
      <c r="Q13" s="113"/>
      <c r="R13" s="113"/>
    </row>
    <row r="14" ht="23.25" customHeight="1" spans="1:18">
      <c r="A14" s="103">
        <v>2130301</v>
      </c>
      <c r="B14" s="111"/>
      <c r="C14" s="103"/>
      <c r="D14" s="136"/>
      <c r="E14" s="134"/>
      <c r="F14" s="134"/>
      <c r="G14" s="134"/>
      <c r="H14" s="134"/>
      <c r="I14" s="134"/>
      <c r="J14" s="134"/>
      <c r="K14" s="134"/>
      <c r="L14" s="134"/>
      <c r="M14" s="134"/>
      <c r="N14" s="134">
        <v>0</v>
      </c>
      <c r="O14" s="134">
        <v>0</v>
      </c>
      <c r="P14" s="134">
        <v>0</v>
      </c>
      <c r="Q14" s="113"/>
      <c r="R14" s="113"/>
    </row>
    <row r="15" ht="23.25" customHeight="1" spans="1:18">
      <c r="A15" s="103">
        <v>2130101</v>
      </c>
      <c r="B15" s="111"/>
      <c r="C15" s="103"/>
      <c r="D15" s="136"/>
      <c r="E15" s="134"/>
      <c r="F15" s="134"/>
      <c r="G15" s="134"/>
      <c r="H15" s="134"/>
      <c r="I15" s="134"/>
      <c r="J15" s="134"/>
      <c r="K15" s="134"/>
      <c r="L15" s="134"/>
      <c r="M15" s="134"/>
      <c r="N15" s="134">
        <v>0</v>
      </c>
      <c r="O15" s="134">
        <v>0</v>
      </c>
      <c r="P15" s="134">
        <v>0</v>
      </c>
      <c r="Q15" s="113"/>
      <c r="R15" s="113"/>
    </row>
    <row r="16" ht="23.25" customHeight="1" spans="1:18">
      <c r="A16" s="103">
        <v>2130301</v>
      </c>
      <c r="B16" s="111"/>
      <c r="C16" s="103"/>
      <c r="D16" s="136"/>
      <c r="E16" s="134"/>
      <c r="F16" s="134"/>
      <c r="G16" s="134"/>
      <c r="H16" s="134"/>
      <c r="I16" s="134"/>
      <c r="J16" s="134"/>
      <c r="K16" s="134"/>
      <c r="L16" s="134"/>
      <c r="M16" s="134"/>
      <c r="N16" s="134">
        <v>0</v>
      </c>
      <c r="O16" s="134">
        <v>0</v>
      </c>
      <c r="P16" s="134">
        <v>0</v>
      </c>
      <c r="Q16" s="113"/>
      <c r="R16" s="113"/>
    </row>
    <row r="17" s="98" customFormat="1" ht="23.25" customHeight="1" spans="1:18">
      <c r="A17" s="103"/>
      <c r="B17" s="111"/>
      <c r="C17" s="112"/>
      <c r="D17" s="136"/>
      <c r="E17" s="134"/>
      <c r="F17" s="134"/>
      <c r="G17" s="134"/>
      <c r="H17" s="134"/>
      <c r="I17" s="134"/>
      <c r="J17" s="134"/>
      <c r="K17" s="134"/>
      <c r="L17" s="134"/>
      <c r="M17" s="134"/>
      <c r="N17" s="134"/>
      <c r="O17" s="134"/>
      <c r="P17" s="134"/>
      <c r="Q17" s="113"/>
      <c r="R17" s="113"/>
    </row>
    <row r="18" ht="23.25" customHeight="1" spans="1:18">
      <c r="A18" s="137">
        <v>2130334</v>
      </c>
      <c r="B18" s="138"/>
      <c r="C18" s="103"/>
      <c r="D18" s="139"/>
      <c r="E18" s="139"/>
      <c r="F18" s="139"/>
      <c r="G18" s="139"/>
      <c r="H18" s="139"/>
      <c r="I18" s="139"/>
      <c r="J18" s="139"/>
      <c r="K18" s="139"/>
      <c r="L18" s="139"/>
      <c r="M18" s="139"/>
      <c r="N18" s="139">
        <v>0</v>
      </c>
      <c r="O18" s="139">
        <v>0</v>
      </c>
      <c r="P18" s="139">
        <v>0</v>
      </c>
      <c r="Q18" s="113"/>
      <c r="R18" s="113"/>
    </row>
    <row r="19" ht="23.25" customHeight="1" spans="1:18">
      <c r="A19" s="113"/>
      <c r="B19" s="138"/>
      <c r="C19" s="103"/>
      <c r="D19" s="139"/>
      <c r="E19" s="140"/>
      <c r="F19" s="140"/>
      <c r="G19" s="140"/>
      <c r="H19" s="140"/>
      <c r="I19" s="139"/>
      <c r="J19" s="140"/>
      <c r="K19" s="140"/>
      <c r="L19" s="140"/>
      <c r="M19" s="140"/>
      <c r="N19" s="140"/>
      <c r="O19" s="140"/>
      <c r="P19" s="140"/>
      <c r="Q19" s="113"/>
      <c r="R19" s="113"/>
    </row>
    <row r="20" ht="23.25" customHeight="1" spans="1:18">
      <c r="A20" s="113"/>
      <c r="B20" s="113"/>
      <c r="C20" s="113"/>
      <c r="D20" s="141"/>
      <c r="E20" s="113"/>
      <c r="F20" s="113"/>
      <c r="G20" s="113"/>
      <c r="H20" s="113"/>
      <c r="I20" s="141"/>
      <c r="J20" s="113"/>
      <c r="K20" s="113"/>
      <c r="L20" s="113"/>
      <c r="M20" s="113"/>
      <c r="N20" s="113"/>
      <c r="O20" s="113"/>
      <c r="P20" s="113"/>
      <c r="Q20" s="113"/>
      <c r="R20" s="113"/>
    </row>
    <row r="21" ht="23.25" customHeight="1" spans="1:18">
      <c r="A21" s="113"/>
      <c r="B21" s="113"/>
      <c r="C21" s="113"/>
      <c r="D21" s="141"/>
      <c r="E21" s="113"/>
      <c r="F21" s="113"/>
      <c r="G21" s="113"/>
      <c r="H21" s="113"/>
      <c r="I21" s="113"/>
      <c r="J21" s="113"/>
      <c r="K21" s="113"/>
      <c r="L21" s="113"/>
      <c r="M21" s="113"/>
      <c r="N21" s="113"/>
      <c r="O21" s="113"/>
      <c r="P21" s="113"/>
      <c r="Q21" s="113"/>
      <c r="R21" s="113"/>
    </row>
    <row r="22" ht="23.25" customHeight="1" spans="1:18">
      <c r="A22" s="113"/>
      <c r="B22" s="113"/>
      <c r="C22" s="113"/>
      <c r="D22" s="113"/>
      <c r="E22" s="113"/>
      <c r="F22" s="113"/>
      <c r="G22" s="113"/>
      <c r="H22" s="113"/>
      <c r="I22" s="113"/>
      <c r="J22" s="113"/>
      <c r="K22" s="113"/>
      <c r="L22" s="113"/>
      <c r="M22" s="113"/>
      <c r="N22" s="113"/>
      <c r="O22" s="113"/>
      <c r="P22" s="113"/>
      <c r="Q22" s="113"/>
      <c r="R22"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D1" workbookViewId="0">
      <selection activeCell="W3" sqref="W3"/>
    </sheetView>
  </sheetViews>
  <sheetFormatPr defaultColWidth="9" defaultRowHeight="10.8" outlineLevelRow="7"/>
  <cols>
    <col min="4" max="4" width="16.625" customWidth="1"/>
    <col min="5" max="5" width="11.375" customWidth="1"/>
    <col min="6" max="6" width="14.875" customWidth="1"/>
    <col min="7" max="7" width="12.875" customWidth="1"/>
    <col min="8" max="8" width="11" customWidth="1"/>
    <col min="9" max="9" width="10.625" customWidth="1"/>
    <col min="10" max="10" width="16" customWidth="1"/>
    <col min="11" max="11" width="13.125" customWidth="1"/>
    <col min="12" max="12" width="11.625" customWidth="1"/>
  </cols>
  <sheetData>
    <row r="1" ht="11.25" customHeight="1"/>
    <row r="2" ht="32.25" customHeight="1" spans="1:23">
      <c r="A2" s="117" t="s">
        <v>374</v>
      </c>
      <c r="B2" s="117"/>
      <c r="C2" s="117"/>
      <c r="D2" s="117"/>
      <c r="E2" s="117"/>
      <c r="F2" s="117"/>
      <c r="G2" s="117"/>
      <c r="H2" s="117"/>
      <c r="I2" s="117"/>
      <c r="J2" s="117"/>
      <c r="K2" s="117"/>
      <c r="L2" s="117"/>
      <c r="M2" s="117"/>
      <c r="N2" s="117"/>
      <c r="O2" s="117"/>
      <c r="P2" s="117"/>
      <c r="Q2" s="117"/>
      <c r="R2" s="117"/>
      <c r="S2" s="117"/>
      <c r="T2" s="117"/>
      <c r="U2" s="117"/>
      <c r="V2" s="117"/>
      <c r="W2" s="117"/>
    </row>
    <row r="3" ht="12" customHeight="1" spans="23:23">
      <c r="W3" s="114" t="s">
        <v>375</v>
      </c>
    </row>
    <row r="4" ht="11.25" customHeight="1"/>
    <row r="5" ht="29.25" customHeight="1" spans="1:23">
      <c r="A5" s="118" t="s">
        <v>112</v>
      </c>
      <c r="B5" s="119"/>
      <c r="C5" s="119"/>
      <c r="D5" s="120"/>
      <c r="E5" s="121" t="s">
        <v>364</v>
      </c>
      <c r="F5" s="118" t="s">
        <v>145</v>
      </c>
      <c r="G5" s="119"/>
      <c r="H5" s="119"/>
      <c r="I5" s="120"/>
      <c r="J5" s="127" t="s">
        <v>146</v>
      </c>
      <c r="K5" s="128"/>
      <c r="L5" s="128"/>
      <c r="M5" s="128"/>
      <c r="N5" s="128"/>
      <c r="O5" s="128"/>
      <c r="P5" s="128"/>
      <c r="Q5" s="128"/>
      <c r="R5" s="128"/>
      <c r="S5" s="130"/>
      <c r="T5" s="131" t="s">
        <v>147</v>
      </c>
      <c r="U5" s="131" t="s">
        <v>148</v>
      </c>
      <c r="V5" s="131" t="s">
        <v>149</v>
      </c>
      <c r="W5" s="121" t="s">
        <v>150</v>
      </c>
    </row>
    <row r="6" ht="54.75" customHeight="1" spans="1:23">
      <c r="A6" s="122" t="s">
        <v>365</v>
      </c>
      <c r="B6" s="122" t="s">
        <v>366</v>
      </c>
      <c r="C6" s="122" t="s">
        <v>367</v>
      </c>
      <c r="D6" s="122" t="s">
        <v>368</v>
      </c>
      <c r="E6" s="123"/>
      <c r="F6" s="122" t="s">
        <v>107</v>
      </c>
      <c r="G6" s="124" t="s">
        <v>151</v>
      </c>
      <c r="H6" s="124" t="s">
        <v>152</v>
      </c>
      <c r="I6" s="124" t="s">
        <v>153</v>
      </c>
      <c r="J6" s="122" t="s">
        <v>107</v>
      </c>
      <c r="K6" s="129" t="s">
        <v>352</v>
      </c>
      <c r="L6" s="129" t="s">
        <v>153</v>
      </c>
      <c r="M6" s="129" t="s">
        <v>156</v>
      </c>
      <c r="N6" s="129" t="s">
        <v>157</v>
      </c>
      <c r="O6" s="129" t="s">
        <v>158</v>
      </c>
      <c r="P6" s="129" t="s">
        <v>159</v>
      </c>
      <c r="Q6" s="129" t="s">
        <v>160</v>
      </c>
      <c r="R6" s="129" t="s">
        <v>161</v>
      </c>
      <c r="S6" s="132" t="s">
        <v>162</v>
      </c>
      <c r="T6" s="133"/>
      <c r="U6" s="133"/>
      <c r="V6" s="133"/>
      <c r="W6" s="123"/>
    </row>
    <row r="7" ht="16.5" customHeight="1" spans="1:23">
      <c r="A7" s="122" t="s">
        <v>369</v>
      </c>
      <c r="B7" s="122" t="s">
        <v>369</v>
      </c>
      <c r="C7" s="122" t="s">
        <v>369</v>
      </c>
      <c r="D7" s="122" t="s">
        <v>369</v>
      </c>
      <c r="E7" s="122" t="s">
        <v>369</v>
      </c>
      <c r="F7" s="122">
        <v>1</v>
      </c>
      <c r="G7" s="122">
        <v>2</v>
      </c>
      <c r="H7" s="122">
        <v>3</v>
      </c>
      <c r="I7" s="122">
        <v>4</v>
      </c>
      <c r="J7" s="122">
        <v>5</v>
      </c>
      <c r="K7" s="122">
        <v>6</v>
      </c>
      <c r="L7" s="122">
        <v>7</v>
      </c>
      <c r="M7" s="122">
        <v>8</v>
      </c>
      <c r="N7" s="122">
        <v>9</v>
      </c>
      <c r="O7" s="122">
        <v>10</v>
      </c>
      <c r="P7" s="122">
        <v>11</v>
      </c>
      <c r="Q7" s="122">
        <v>12</v>
      </c>
      <c r="R7" s="122">
        <v>13</v>
      </c>
      <c r="S7" s="122">
        <v>14</v>
      </c>
      <c r="T7" s="122">
        <v>15</v>
      </c>
      <c r="U7" s="122">
        <v>16</v>
      </c>
      <c r="V7" s="122">
        <v>17</v>
      </c>
      <c r="W7" s="122">
        <v>18</v>
      </c>
    </row>
    <row r="8" s="98" customFormat="1" ht="18.75" customHeight="1" spans="1:23">
      <c r="A8" s="125"/>
      <c r="B8" s="125"/>
      <c r="C8" s="125"/>
      <c r="D8" s="125"/>
      <c r="E8" s="125"/>
      <c r="F8" s="126" t="s">
        <v>239</v>
      </c>
      <c r="G8" s="126" t="s">
        <v>239</v>
      </c>
      <c r="H8" s="126" t="s">
        <v>239</v>
      </c>
      <c r="I8" s="126" t="s">
        <v>239</v>
      </c>
      <c r="J8" s="126" t="s">
        <v>239</v>
      </c>
      <c r="K8" s="126" t="s">
        <v>239</v>
      </c>
      <c r="L8" s="126" t="s">
        <v>239</v>
      </c>
      <c r="M8" s="126" t="s">
        <v>239</v>
      </c>
      <c r="N8" s="126" t="s">
        <v>239</v>
      </c>
      <c r="O8" s="126" t="s">
        <v>239</v>
      </c>
      <c r="P8" s="126" t="s">
        <v>239</v>
      </c>
      <c r="Q8" s="126" t="s">
        <v>239</v>
      </c>
      <c r="R8" s="126" t="s">
        <v>239</v>
      </c>
      <c r="S8" s="126" t="s">
        <v>239</v>
      </c>
      <c r="T8" s="126" t="s">
        <v>239</v>
      </c>
      <c r="U8" s="126" t="s">
        <v>239</v>
      </c>
      <c r="V8" s="126" t="s">
        <v>239</v>
      </c>
      <c r="W8" s="126" t="s">
        <v>239</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376</v>
      </c>
      <c r="Q1" s="113"/>
      <c r="R1" s="113"/>
    </row>
    <row r="2" ht="23.25" customHeight="1" spans="1:18">
      <c r="A2" s="100" t="s">
        <v>374</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90</v>
      </c>
      <c r="Q3" s="113"/>
      <c r="R3" s="113"/>
    </row>
    <row r="4" ht="25.5" customHeight="1" spans="1:18">
      <c r="A4" s="103" t="s">
        <v>112</v>
      </c>
      <c r="B4" s="103" t="s">
        <v>91</v>
      </c>
      <c r="C4" s="104" t="s">
        <v>113</v>
      </c>
      <c r="D4" s="105" t="s">
        <v>114</v>
      </c>
      <c r="E4" s="106" t="s">
        <v>332</v>
      </c>
      <c r="F4" s="107" t="s">
        <v>333</v>
      </c>
      <c r="G4" s="106" t="s">
        <v>334</v>
      </c>
      <c r="H4" s="106" t="s">
        <v>335</v>
      </c>
      <c r="I4" s="109" t="s">
        <v>336</v>
      </c>
      <c r="J4" s="109" t="s">
        <v>337</v>
      </c>
      <c r="K4" s="109" t="s">
        <v>160</v>
      </c>
      <c r="L4" s="109" t="s">
        <v>338</v>
      </c>
      <c r="M4" s="109" t="s">
        <v>153</v>
      </c>
      <c r="N4" s="109" t="s">
        <v>161</v>
      </c>
      <c r="O4" s="109" t="s">
        <v>156</v>
      </c>
      <c r="P4" s="103" t="s">
        <v>162</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342</v>
      </c>
      <c r="C7" s="112" t="s">
        <v>226</v>
      </c>
      <c r="D7" s="111" t="s">
        <v>239</v>
      </c>
      <c r="E7" s="111" t="s">
        <v>239</v>
      </c>
      <c r="F7" s="111" t="s">
        <v>239</v>
      </c>
      <c r="G7" s="111" t="s">
        <v>239</v>
      </c>
      <c r="H7" s="111" t="s">
        <v>239</v>
      </c>
      <c r="I7" s="111" t="s">
        <v>239</v>
      </c>
      <c r="J7" s="111" t="s">
        <v>239</v>
      </c>
      <c r="K7" s="111" t="s">
        <v>239</v>
      </c>
      <c r="L7" s="111" t="s">
        <v>239</v>
      </c>
      <c r="M7" s="111" t="s">
        <v>239</v>
      </c>
      <c r="N7" s="111" t="s">
        <v>239</v>
      </c>
      <c r="O7" s="111" t="s">
        <v>239</v>
      </c>
      <c r="P7" s="111" t="s">
        <v>239</v>
      </c>
      <c r="Q7" s="113"/>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21" workbookViewId="0">
      <selection activeCell="D51" sqref="$A51:$XFD51"/>
    </sheetView>
  </sheetViews>
  <sheetFormatPr defaultColWidth="9" defaultRowHeight="10.8" outlineLevelCol="7"/>
  <cols>
    <col min="3" max="3" width="12.625" customWidth="1"/>
    <col min="4" max="4" width="18.75" customWidth="1"/>
    <col min="5" max="5" width="20.875" customWidth="1"/>
    <col min="6" max="6" width="25.375" customWidth="1"/>
    <col min="8" max="8" width="15.625" customWidth="1"/>
  </cols>
  <sheetData>
    <row r="1" ht="17.4" spans="1:8">
      <c r="A1" s="51" t="s">
        <v>377</v>
      </c>
      <c r="B1" s="52"/>
      <c r="C1" s="52"/>
      <c r="D1" s="52"/>
      <c r="E1" s="52"/>
      <c r="F1" s="52"/>
      <c r="G1" s="52"/>
      <c r="H1" s="52"/>
    </row>
    <row r="2" ht="28.2" spans="1:8">
      <c r="A2" s="53" t="s">
        <v>378</v>
      </c>
      <c r="B2" s="54"/>
      <c r="C2" s="54"/>
      <c r="D2" s="54"/>
      <c r="E2" s="54"/>
      <c r="F2" s="54"/>
      <c r="G2" s="54"/>
      <c r="H2" s="54"/>
    </row>
    <row r="3" ht="20.4" spans="1:8">
      <c r="A3" s="55" t="s">
        <v>379</v>
      </c>
      <c r="B3" s="55"/>
      <c r="C3" s="55"/>
      <c r="D3" s="55"/>
      <c r="E3" s="55"/>
      <c r="F3" s="55"/>
      <c r="G3" s="55"/>
      <c r="H3" s="55"/>
    </row>
    <row r="4" ht="15.6" spans="1:8">
      <c r="A4" s="56" t="s">
        <v>380</v>
      </c>
      <c r="B4" s="56"/>
      <c r="C4" s="56"/>
      <c r="D4" s="56"/>
      <c r="E4" s="56"/>
      <c r="F4" s="57" t="s">
        <v>381</v>
      </c>
      <c r="G4" s="58" t="s">
        <v>382</v>
      </c>
      <c r="H4" s="58"/>
    </row>
    <row r="5" ht="15.6" spans="1:8">
      <c r="A5" s="59" t="s">
        <v>383</v>
      </c>
      <c r="B5" s="25" t="s">
        <v>384</v>
      </c>
      <c r="C5" s="25"/>
      <c r="D5" s="25" t="s">
        <v>226</v>
      </c>
      <c r="E5" s="25"/>
      <c r="F5" s="25"/>
      <c r="G5" s="25"/>
      <c r="H5" s="25"/>
    </row>
    <row r="6" ht="15.6" spans="1:8">
      <c r="A6" s="59"/>
      <c r="B6" s="25" t="s">
        <v>385</v>
      </c>
      <c r="C6" s="25"/>
      <c r="D6" s="25" t="s">
        <v>386</v>
      </c>
      <c r="E6" s="25"/>
      <c r="F6" s="25" t="s">
        <v>387</v>
      </c>
      <c r="G6" s="25">
        <v>13973046556</v>
      </c>
      <c r="H6" s="25"/>
    </row>
    <row r="7" ht="25.2" customHeight="1" spans="1:8">
      <c r="A7" s="59"/>
      <c r="B7" s="25" t="s">
        <v>388</v>
      </c>
      <c r="C7" s="25"/>
      <c r="D7" s="25">
        <v>65</v>
      </c>
      <c r="E7" s="25"/>
      <c r="F7" s="25" t="s">
        <v>389</v>
      </c>
      <c r="G7" s="25">
        <v>65</v>
      </c>
      <c r="H7" s="25"/>
    </row>
    <row r="8" ht="29.4" customHeight="1" spans="1:8">
      <c r="A8" s="59"/>
      <c r="B8" s="60" t="s">
        <v>390</v>
      </c>
      <c r="C8" s="61"/>
      <c r="D8" s="62" t="s">
        <v>391</v>
      </c>
      <c r="E8" s="63"/>
      <c r="F8" s="63"/>
      <c r="G8" s="63"/>
      <c r="H8" s="64"/>
    </row>
    <row r="9" ht="29.4" customHeight="1" spans="1:8">
      <c r="A9" s="59"/>
      <c r="B9" s="65"/>
      <c r="C9" s="66"/>
      <c r="D9" s="67"/>
      <c r="E9" s="68"/>
      <c r="F9" s="68"/>
      <c r="G9" s="68"/>
      <c r="H9" s="69"/>
    </row>
    <row r="10" ht="29.4" customHeight="1" spans="1:8">
      <c r="A10" s="59"/>
      <c r="B10" s="65"/>
      <c r="C10" s="66"/>
      <c r="D10" s="67"/>
      <c r="E10" s="68"/>
      <c r="F10" s="68"/>
      <c r="G10" s="68"/>
      <c r="H10" s="69"/>
    </row>
    <row r="11" ht="29.4" customHeight="1" spans="1:8">
      <c r="A11" s="59"/>
      <c r="B11" s="65"/>
      <c r="C11" s="66"/>
      <c r="D11" s="67"/>
      <c r="E11" s="68"/>
      <c r="F11" s="68"/>
      <c r="G11" s="68"/>
      <c r="H11" s="69"/>
    </row>
    <row r="12" ht="29.4" customHeight="1" spans="1:8">
      <c r="A12" s="59"/>
      <c r="B12" s="65"/>
      <c r="C12" s="66"/>
      <c r="D12" s="67"/>
      <c r="E12" s="68"/>
      <c r="F12" s="68"/>
      <c r="G12" s="68"/>
      <c r="H12" s="69"/>
    </row>
    <row r="13" ht="29.4" customHeight="1" spans="1:8">
      <c r="A13" s="59"/>
      <c r="B13" s="65"/>
      <c r="C13" s="66"/>
      <c r="D13" s="67"/>
      <c r="E13" s="68"/>
      <c r="F13" s="68"/>
      <c r="G13" s="68"/>
      <c r="H13" s="69"/>
    </row>
    <row r="14" ht="29.4" customHeight="1" spans="1:8">
      <c r="A14" s="59"/>
      <c r="B14" s="65"/>
      <c r="C14" s="66"/>
      <c r="D14" s="67"/>
      <c r="E14" s="68"/>
      <c r="F14" s="68"/>
      <c r="G14" s="68"/>
      <c r="H14" s="69"/>
    </row>
    <row r="15" ht="29.4" customHeight="1" spans="1:8">
      <c r="A15" s="59"/>
      <c r="B15" s="65"/>
      <c r="C15" s="66"/>
      <c r="D15" s="67"/>
      <c r="E15" s="68"/>
      <c r="F15" s="68"/>
      <c r="G15" s="68"/>
      <c r="H15" s="69"/>
    </row>
    <row r="16" ht="29.4" customHeight="1" spans="1:8">
      <c r="A16" s="59"/>
      <c r="B16" s="65"/>
      <c r="C16" s="66"/>
      <c r="D16" s="67"/>
      <c r="E16" s="68"/>
      <c r="F16" s="68"/>
      <c r="G16" s="68"/>
      <c r="H16" s="69"/>
    </row>
    <row r="17" ht="29.4" customHeight="1" spans="1:8">
      <c r="A17" s="59"/>
      <c r="B17" s="65"/>
      <c r="C17" s="66"/>
      <c r="D17" s="67"/>
      <c r="E17" s="68"/>
      <c r="F17" s="68"/>
      <c r="G17" s="68"/>
      <c r="H17" s="69"/>
    </row>
    <row r="18" ht="29.4" customHeight="1" spans="1:8">
      <c r="A18" s="59"/>
      <c r="B18" s="65"/>
      <c r="C18" s="66"/>
      <c r="D18" s="67"/>
      <c r="E18" s="68"/>
      <c r="F18" s="68"/>
      <c r="G18" s="68"/>
      <c r="H18" s="69"/>
    </row>
    <row r="19" ht="29.4" customHeight="1" spans="1:8">
      <c r="A19" s="59"/>
      <c r="B19" s="65"/>
      <c r="C19" s="66"/>
      <c r="D19" s="67"/>
      <c r="E19" s="68"/>
      <c r="F19" s="68"/>
      <c r="G19" s="68"/>
      <c r="H19" s="69"/>
    </row>
    <row r="20" ht="29.4" customHeight="1" spans="1:8">
      <c r="A20" s="59"/>
      <c r="B20" s="65"/>
      <c r="C20" s="66"/>
      <c r="D20" s="67"/>
      <c r="E20" s="68"/>
      <c r="F20" s="68"/>
      <c r="G20" s="68"/>
      <c r="H20" s="69"/>
    </row>
    <row r="21" ht="29.4" customHeight="1" spans="1:8">
      <c r="A21" s="59"/>
      <c r="B21" s="65"/>
      <c r="C21" s="66"/>
      <c r="D21" s="67"/>
      <c r="E21" s="68"/>
      <c r="F21" s="68"/>
      <c r="G21" s="68"/>
      <c r="H21" s="69"/>
    </row>
    <row r="22" ht="29.4" customHeight="1" spans="1:8">
      <c r="A22" s="59"/>
      <c r="B22" s="65"/>
      <c r="C22" s="66"/>
      <c r="D22" s="67"/>
      <c r="E22" s="68"/>
      <c r="F22" s="68"/>
      <c r="G22" s="68"/>
      <c r="H22" s="69"/>
    </row>
    <row r="23" ht="29.4" customHeight="1" spans="1:8">
      <c r="A23" s="59"/>
      <c r="B23" s="65"/>
      <c r="C23" s="66"/>
      <c r="D23" s="67"/>
      <c r="E23" s="68"/>
      <c r="F23" s="68"/>
      <c r="G23" s="68"/>
      <c r="H23" s="69"/>
    </row>
    <row r="24" ht="29.4" customHeight="1" spans="1:8">
      <c r="A24" s="59"/>
      <c r="B24" s="65"/>
      <c r="C24" s="66"/>
      <c r="D24" s="67"/>
      <c r="E24" s="68"/>
      <c r="F24" s="68"/>
      <c r="G24" s="68"/>
      <c r="H24" s="69"/>
    </row>
    <row r="25" ht="29.4" customHeight="1" spans="1:8">
      <c r="A25" s="59"/>
      <c r="B25" s="65"/>
      <c r="C25" s="66"/>
      <c r="D25" s="67"/>
      <c r="E25" s="68"/>
      <c r="F25" s="68"/>
      <c r="G25" s="68"/>
      <c r="H25" s="69"/>
    </row>
    <row r="26" ht="19.8" customHeight="1" spans="1:8">
      <c r="A26" s="59"/>
      <c r="B26" s="65"/>
      <c r="C26" s="66"/>
      <c r="D26" s="67"/>
      <c r="E26" s="68"/>
      <c r="F26" s="68"/>
      <c r="G26" s="68"/>
      <c r="H26" s="69"/>
    </row>
    <row r="27" ht="29.4" hidden="1" customHeight="1" spans="1:8">
      <c r="A27" s="59"/>
      <c r="B27" s="65"/>
      <c r="C27" s="66"/>
      <c r="D27" s="67"/>
      <c r="E27" s="68"/>
      <c r="F27" s="68"/>
      <c r="G27" s="68"/>
      <c r="H27" s="69"/>
    </row>
    <row r="28" ht="72.6" customHeight="1" spans="1:8">
      <c r="A28" s="59"/>
      <c r="B28" s="70"/>
      <c r="C28" s="71"/>
      <c r="D28" s="72"/>
      <c r="E28" s="73"/>
      <c r="F28" s="73"/>
      <c r="G28" s="73"/>
      <c r="H28" s="74"/>
    </row>
    <row r="29" ht="39" customHeight="1" spans="1:8">
      <c r="A29" s="59"/>
      <c r="B29" s="75" t="s">
        <v>392</v>
      </c>
      <c r="C29" s="75"/>
      <c r="D29" s="75"/>
      <c r="E29" s="75"/>
      <c r="F29" s="75"/>
      <c r="G29" s="75"/>
      <c r="H29" s="75"/>
    </row>
    <row r="30" ht="21" customHeight="1" spans="1:8">
      <c r="A30" s="59"/>
      <c r="B30" s="25" t="s">
        <v>393</v>
      </c>
      <c r="C30" s="25"/>
      <c r="D30" s="25" t="s">
        <v>94</v>
      </c>
      <c r="E30" s="76" t="s">
        <v>95</v>
      </c>
      <c r="F30" s="25" t="s">
        <v>394</v>
      </c>
      <c r="G30" s="25" t="s">
        <v>395</v>
      </c>
      <c r="H30" s="25"/>
    </row>
    <row r="31" ht="21" customHeight="1" spans="1:8">
      <c r="A31" s="59"/>
      <c r="B31" s="25">
        <v>1256.99</v>
      </c>
      <c r="C31" s="25"/>
      <c r="D31" s="77">
        <v>1256.99</v>
      </c>
      <c r="E31" s="78"/>
      <c r="F31" s="25"/>
      <c r="G31" s="25"/>
      <c r="H31" s="25"/>
    </row>
    <row r="32" ht="21" customHeight="1" spans="1:8">
      <c r="A32" s="59"/>
      <c r="B32" s="75" t="s">
        <v>396</v>
      </c>
      <c r="C32" s="75"/>
      <c r="D32" s="75"/>
      <c r="E32" s="75"/>
      <c r="F32" s="75"/>
      <c r="G32" s="75"/>
      <c r="H32" s="75"/>
    </row>
    <row r="33" ht="21" customHeight="1" spans="1:8">
      <c r="A33" s="59"/>
      <c r="B33" s="25" t="s">
        <v>397</v>
      </c>
      <c r="C33" s="25"/>
      <c r="D33" s="25" t="s">
        <v>145</v>
      </c>
      <c r="E33" s="25"/>
      <c r="F33" s="25" t="s">
        <v>146</v>
      </c>
      <c r="G33" s="25"/>
      <c r="H33" s="25"/>
    </row>
    <row r="34" ht="21" customHeight="1" spans="1:8">
      <c r="A34" s="59"/>
      <c r="B34" s="25">
        <v>1256.99</v>
      </c>
      <c r="C34" s="25"/>
      <c r="D34" s="77">
        <v>709.99</v>
      </c>
      <c r="E34" s="77"/>
      <c r="F34" s="25">
        <v>547</v>
      </c>
      <c r="G34" s="25"/>
      <c r="H34" s="25"/>
    </row>
    <row r="35" ht="21" customHeight="1" spans="1:8">
      <c r="A35" s="59"/>
      <c r="B35" s="25" t="s">
        <v>398</v>
      </c>
      <c r="C35" s="25"/>
      <c r="D35" s="75" t="s">
        <v>399</v>
      </c>
      <c r="E35" s="75"/>
      <c r="F35" s="75"/>
      <c r="G35" s="75"/>
      <c r="H35" s="75"/>
    </row>
    <row r="36" ht="30" customHeight="1" spans="1:8">
      <c r="A36" s="59"/>
      <c r="B36" s="25" t="s">
        <v>107</v>
      </c>
      <c r="C36" s="25"/>
      <c r="D36" s="25" t="s">
        <v>400</v>
      </c>
      <c r="E36" s="25"/>
      <c r="F36" s="25" t="s">
        <v>401</v>
      </c>
      <c r="G36" s="25"/>
      <c r="H36" s="25" t="s">
        <v>201</v>
      </c>
    </row>
    <row r="37" ht="27" customHeight="1" spans="1:8">
      <c r="A37" s="59"/>
      <c r="B37" s="25">
        <f>D37+H37</f>
        <v>86.3</v>
      </c>
      <c r="C37" s="25"/>
      <c r="D37" s="25">
        <v>7.16</v>
      </c>
      <c r="E37" s="25"/>
      <c r="F37" s="25"/>
      <c r="G37" s="25"/>
      <c r="H37" s="25">
        <v>79.14</v>
      </c>
    </row>
    <row r="38" ht="111" spans="1:8">
      <c r="A38" s="59" t="s">
        <v>402</v>
      </c>
      <c r="B38" s="79" t="s">
        <v>403</v>
      </c>
      <c r="C38" s="79"/>
      <c r="D38" s="79"/>
      <c r="E38" s="79"/>
      <c r="F38" s="79"/>
      <c r="G38" s="79"/>
      <c r="H38" s="79"/>
    </row>
    <row r="39" ht="15.6" spans="1:8">
      <c r="A39" s="59" t="s">
        <v>404</v>
      </c>
      <c r="B39" s="75" t="s">
        <v>405</v>
      </c>
      <c r="C39" s="75"/>
      <c r="D39" s="75" t="s">
        <v>406</v>
      </c>
      <c r="E39" s="75" t="s">
        <v>407</v>
      </c>
      <c r="F39" s="75"/>
      <c r="G39" s="75" t="s">
        <v>408</v>
      </c>
      <c r="H39" s="75"/>
    </row>
    <row r="40" ht="15.6" spans="1:8">
      <c r="A40" s="59"/>
      <c r="B40" s="60" t="s">
        <v>409</v>
      </c>
      <c r="C40" s="61"/>
      <c r="D40" s="80" t="s">
        <v>410</v>
      </c>
      <c r="E40" s="79" t="s">
        <v>411</v>
      </c>
      <c r="F40" s="79"/>
      <c r="G40" s="25" t="s">
        <v>412</v>
      </c>
      <c r="H40" s="25"/>
    </row>
    <row r="41" ht="15.6" spans="1:8">
      <c r="A41" s="59"/>
      <c r="B41" s="65"/>
      <c r="C41" s="66"/>
      <c r="D41" s="81"/>
      <c r="E41" s="79" t="s">
        <v>413</v>
      </c>
      <c r="F41" s="79"/>
      <c r="G41" s="25" t="s">
        <v>414</v>
      </c>
      <c r="H41" s="25"/>
    </row>
    <row r="42" ht="15.6" spans="1:8">
      <c r="A42" s="59"/>
      <c r="B42" s="65"/>
      <c r="C42" s="66"/>
      <c r="D42" s="82"/>
      <c r="E42" s="79" t="s">
        <v>415</v>
      </c>
      <c r="F42" s="79"/>
      <c r="G42" s="25" t="s">
        <v>416</v>
      </c>
      <c r="H42" s="25"/>
    </row>
    <row r="43" ht="15.6" spans="1:8">
      <c r="A43" s="59"/>
      <c r="B43" s="65"/>
      <c r="C43" s="66"/>
      <c r="D43" s="80" t="s">
        <v>417</v>
      </c>
      <c r="E43" s="83" t="s">
        <v>418</v>
      </c>
      <c r="F43" s="84"/>
      <c r="G43" s="85" t="s">
        <v>419</v>
      </c>
      <c r="H43" s="86"/>
    </row>
    <row r="44" ht="15.6" spans="1:8">
      <c r="A44" s="59"/>
      <c r="B44" s="65"/>
      <c r="C44" s="66"/>
      <c r="D44" s="81"/>
      <c r="E44" s="83" t="s">
        <v>420</v>
      </c>
      <c r="F44" s="84"/>
      <c r="G44" s="85" t="s">
        <v>419</v>
      </c>
      <c r="H44" s="86"/>
    </row>
    <row r="45" ht="15.6" spans="1:8">
      <c r="A45" s="59"/>
      <c r="B45" s="65"/>
      <c r="C45" s="66"/>
      <c r="D45" s="81"/>
      <c r="E45" s="83" t="s">
        <v>421</v>
      </c>
      <c r="F45" s="84"/>
      <c r="G45" s="85" t="s">
        <v>419</v>
      </c>
      <c r="H45" s="86"/>
    </row>
    <row r="46" ht="15.6" spans="1:8">
      <c r="A46" s="59"/>
      <c r="B46" s="65"/>
      <c r="C46" s="66"/>
      <c r="D46" s="82"/>
      <c r="E46" s="79" t="s">
        <v>422</v>
      </c>
      <c r="F46" s="79"/>
      <c r="G46" s="25" t="s">
        <v>419</v>
      </c>
      <c r="H46" s="25"/>
    </row>
    <row r="47" ht="15.6" spans="1:8">
      <c r="A47" s="59"/>
      <c r="B47" s="65"/>
      <c r="C47" s="66"/>
      <c r="D47" s="25" t="s">
        <v>423</v>
      </c>
      <c r="E47" s="87" t="s">
        <v>424</v>
      </c>
      <c r="F47" s="87"/>
      <c r="G47" s="25" t="s">
        <v>425</v>
      </c>
      <c r="H47" s="25"/>
    </row>
    <row r="48" ht="15.6" spans="1:8">
      <c r="A48" s="59"/>
      <c r="B48" s="70"/>
      <c r="C48" s="71"/>
      <c r="D48" s="25" t="s">
        <v>426</v>
      </c>
      <c r="E48" s="87" t="s">
        <v>427</v>
      </c>
      <c r="F48" s="87"/>
      <c r="G48" s="25" t="s">
        <v>428</v>
      </c>
      <c r="H48" s="25"/>
    </row>
    <row r="49" ht="15.6" spans="1:8">
      <c r="A49" s="59"/>
      <c r="B49" s="75" t="s">
        <v>405</v>
      </c>
      <c r="C49" s="75"/>
      <c r="D49" s="75" t="s">
        <v>406</v>
      </c>
      <c r="E49" s="75" t="s">
        <v>407</v>
      </c>
      <c r="F49" s="75"/>
      <c r="G49" s="75" t="s">
        <v>408</v>
      </c>
      <c r="H49" s="75"/>
    </row>
    <row r="50" ht="34.8" customHeight="1" spans="1:8">
      <c r="A50" s="59"/>
      <c r="B50" s="88" t="s">
        <v>429</v>
      </c>
      <c r="C50" s="89"/>
      <c r="D50" s="25" t="s">
        <v>430</v>
      </c>
      <c r="E50" s="79" t="s">
        <v>431</v>
      </c>
      <c r="F50" s="79"/>
      <c r="G50" s="25" t="s">
        <v>432</v>
      </c>
      <c r="H50" s="25"/>
    </row>
    <row r="51" ht="32.4" customHeight="1" spans="1:8">
      <c r="A51" s="59"/>
      <c r="B51" s="90"/>
      <c r="C51" s="91"/>
      <c r="D51" s="25" t="s">
        <v>433</v>
      </c>
      <c r="E51" s="79" t="s">
        <v>434</v>
      </c>
      <c r="F51" s="79"/>
      <c r="G51" s="25" t="s">
        <v>432</v>
      </c>
      <c r="H51" s="25"/>
    </row>
    <row r="52" ht="31.8" customHeight="1" spans="1:8">
      <c r="A52" s="59"/>
      <c r="B52" s="90"/>
      <c r="C52" s="91"/>
      <c r="D52" s="25" t="s">
        <v>435</v>
      </c>
      <c r="E52" s="79" t="s">
        <v>436</v>
      </c>
      <c r="F52" s="79"/>
      <c r="G52" s="25" t="s">
        <v>432</v>
      </c>
      <c r="H52" s="25"/>
    </row>
    <row r="53" ht="48" customHeight="1" spans="1:8">
      <c r="A53" s="59"/>
      <c r="B53" s="90"/>
      <c r="C53" s="91"/>
      <c r="D53" s="25" t="s">
        <v>437</v>
      </c>
      <c r="E53" s="79" t="s">
        <v>438</v>
      </c>
      <c r="F53" s="79"/>
      <c r="G53" s="92">
        <v>0.92</v>
      </c>
      <c r="H53" s="25"/>
    </row>
    <row r="54" ht="17.4" spans="1:8">
      <c r="A54" s="59"/>
      <c r="B54" s="93"/>
      <c r="C54" s="94"/>
      <c r="D54" s="25" t="s">
        <v>439</v>
      </c>
      <c r="E54" s="95" t="s">
        <v>440</v>
      </c>
      <c r="F54" s="95"/>
      <c r="G54" s="25" t="s">
        <v>441</v>
      </c>
      <c r="H54" s="25"/>
    </row>
    <row r="55" ht="95.4" spans="1:8">
      <c r="A55" s="59" t="s">
        <v>442</v>
      </c>
      <c r="B55" s="85" t="s">
        <v>443</v>
      </c>
      <c r="C55" s="96"/>
      <c r="D55" s="96"/>
      <c r="E55" s="96"/>
      <c r="F55" s="96"/>
      <c r="G55" s="96"/>
      <c r="H55" s="86"/>
    </row>
    <row r="56" ht="79.8" spans="1:8">
      <c r="A56" s="59" t="s">
        <v>444</v>
      </c>
      <c r="B56" s="97" t="s">
        <v>445</v>
      </c>
      <c r="C56" s="97"/>
      <c r="D56" s="97"/>
      <c r="E56" s="97"/>
      <c r="F56" s="97"/>
      <c r="G56" s="97"/>
      <c r="H56" s="97"/>
    </row>
  </sheetData>
  <mergeCells count="77">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37"/>
    <mergeCell ref="A39:A54"/>
    <mergeCell ref="D40:D42"/>
    <mergeCell ref="D43:D46"/>
    <mergeCell ref="B40:C48"/>
    <mergeCell ref="B50:C54"/>
    <mergeCell ref="B8:C28"/>
    <mergeCell ref="D8:H28"/>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10" workbookViewId="0">
      <selection activeCell="Q19" sqref="Q19"/>
    </sheetView>
  </sheetViews>
  <sheetFormatPr defaultColWidth="9" defaultRowHeight="10.8"/>
  <cols>
    <col min="5" max="5" width="11" customWidth="1"/>
  </cols>
  <sheetData>
    <row r="1" ht="17.4" spans="1:13">
      <c r="A1" s="1" t="s">
        <v>446</v>
      </c>
      <c r="B1" s="1"/>
      <c r="C1" s="2"/>
      <c r="D1" s="2"/>
      <c r="E1" s="2"/>
      <c r="F1" s="2"/>
      <c r="G1" s="2"/>
      <c r="H1" s="2"/>
      <c r="I1" s="2"/>
      <c r="J1" s="2"/>
      <c r="K1" s="2"/>
      <c r="L1" s="2"/>
      <c r="M1" s="2"/>
    </row>
    <row r="2" ht="28.2" spans="1:13">
      <c r="A2" s="3" t="s">
        <v>447</v>
      </c>
      <c r="B2" s="3"/>
      <c r="C2" s="3"/>
      <c r="D2" s="3"/>
      <c r="E2" s="3"/>
      <c r="F2" s="3"/>
      <c r="G2" s="3"/>
      <c r="H2" s="3"/>
      <c r="I2" s="3"/>
      <c r="J2" s="3"/>
      <c r="K2" s="3"/>
      <c r="L2" s="3"/>
      <c r="M2" s="3"/>
    </row>
    <row r="3" ht="20.4" spans="1:13">
      <c r="A3" s="4" t="s">
        <v>448</v>
      </c>
      <c r="B3" s="4"/>
      <c r="C3" s="4"/>
      <c r="D3" s="4"/>
      <c r="E3" s="4"/>
      <c r="F3" s="4"/>
      <c r="G3" s="4"/>
      <c r="H3" s="4"/>
      <c r="I3" s="4"/>
      <c r="J3" s="4"/>
      <c r="K3" s="4"/>
      <c r="L3" s="4"/>
      <c r="M3" s="4"/>
    </row>
    <row r="4" ht="15.6" spans="1:13">
      <c r="A4" s="5" t="s">
        <v>449</v>
      </c>
      <c r="B4" s="5"/>
      <c r="C4" s="5"/>
      <c r="D4" s="5"/>
      <c r="E4" s="5"/>
      <c r="F4" s="5"/>
      <c r="G4" s="5"/>
      <c r="H4" s="6"/>
      <c r="I4" s="41" t="s">
        <v>450</v>
      </c>
      <c r="J4" s="41"/>
      <c r="K4" s="41"/>
      <c r="L4" s="41"/>
      <c r="M4" s="41"/>
    </row>
    <row r="5" ht="23.4" customHeight="1" spans="1:13">
      <c r="A5" s="7" t="s">
        <v>451</v>
      </c>
      <c r="B5" s="8" t="s">
        <v>224</v>
      </c>
      <c r="C5" s="9"/>
      <c r="D5" s="10" t="s">
        <v>232</v>
      </c>
      <c r="E5" s="10"/>
      <c r="F5" s="10"/>
      <c r="G5" s="10"/>
      <c r="H5" s="10"/>
      <c r="I5" s="10" t="s">
        <v>232</v>
      </c>
      <c r="J5" s="10"/>
      <c r="K5" s="10"/>
      <c r="L5" s="10"/>
      <c r="M5" s="10"/>
    </row>
    <row r="6" ht="23.4" customHeight="1" spans="1:13">
      <c r="A6" s="7"/>
      <c r="B6" s="8" t="s">
        <v>452</v>
      </c>
      <c r="C6" s="9"/>
      <c r="D6" s="8" t="s">
        <v>453</v>
      </c>
      <c r="E6" s="11"/>
      <c r="F6" s="11"/>
      <c r="G6" s="11"/>
      <c r="H6" s="11"/>
      <c r="I6" s="11"/>
      <c r="J6" s="11"/>
      <c r="K6" s="11"/>
      <c r="L6" s="11"/>
      <c r="M6" s="9"/>
    </row>
    <row r="7" ht="23.4" customHeight="1" spans="1:13">
      <c r="A7" s="7"/>
      <c r="B7" s="8" t="s">
        <v>454</v>
      </c>
      <c r="C7" s="9"/>
      <c r="D7" s="13" t="s">
        <v>226</v>
      </c>
      <c r="E7" s="13"/>
      <c r="F7" s="13"/>
      <c r="G7" s="12" t="s">
        <v>455</v>
      </c>
      <c r="H7" s="12"/>
      <c r="I7" s="12"/>
      <c r="J7" s="12" t="s">
        <v>456</v>
      </c>
      <c r="K7" s="12"/>
      <c r="L7" s="12"/>
      <c r="M7" s="12"/>
    </row>
    <row r="8" ht="23.4" customHeight="1" spans="1:13">
      <c r="A8" s="7"/>
      <c r="B8" s="8" t="s">
        <v>457</v>
      </c>
      <c r="C8" s="9"/>
      <c r="D8" s="12" t="s">
        <v>458</v>
      </c>
      <c r="E8" s="12"/>
      <c r="F8" s="12"/>
      <c r="G8" s="12" t="s">
        <v>387</v>
      </c>
      <c r="H8" s="12"/>
      <c r="I8" s="12"/>
      <c r="J8" s="12">
        <v>5256361</v>
      </c>
      <c r="K8" s="12"/>
      <c r="L8" s="12"/>
      <c r="M8" s="12"/>
    </row>
    <row r="9" ht="35.4" customHeight="1" spans="1:13">
      <c r="A9" s="7"/>
      <c r="B9" s="8" t="s">
        <v>385</v>
      </c>
      <c r="C9" s="9"/>
      <c r="D9" s="12" t="s">
        <v>386</v>
      </c>
      <c r="E9" s="12"/>
      <c r="F9" s="12"/>
      <c r="G9" s="12" t="s">
        <v>387</v>
      </c>
      <c r="H9" s="12"/>
      <c r="I9" s="12"/>
      <c r="J9" s="12">
        <v>5256361</v>
      </c>
      <c r="K9" s="12"/>
      <c r="L9" s="12"/>
      <c r="M9" s="12"/>
    </row>
    <row r="10" ht="54.6" customHeight="1" spans="1:13">
      <c r="A10" s="7"/>
      <c r="B10" s="8" t="s">
        <v>459</v>
      </c>
      <c r="C10" s="9"/>
      <c r="D10" s="13" t="s">
        <v>460</v>
      </c>
      <c r="E10" s="13"/>
      <c r="F10" s="13"/>
      <c r="G10" s="13"/>
      <c r="H10" s="13"/>
      <c r="I10" s="13"/>
      <c r="J10" s="13"/>
      <c r="K10" s="13"/>
      <c r="L10" s="13"/>
      <c r="M10" s="13"/>
    </row>
    <row r="11" ht="31.2" customHeight="1" spans="1:13">
      <c r="A11" s="7"/>
      <c r="B11" s="8" t="s">
        <v>461</v>
      </c>
      <c r="C11" s="9"/>
      <c r="D11" s="13" t="s">
        <v>462</v>
      </c>
      <c r="E11" s="13"/>
      <c r="F11" s="13"/>
      <c r="G11" s="13"/>
      <c r="H11" s="13"/>
      <c r="I11" s="13"/>
      <c r="J11" s="13"/>
      <c r="K11" s="13"/>
      <c r="L11" s="13"/>
      <c r="M11" s="13"/>
    </row>
    <row r="12" ht="34.2" customHeight="1" spans="1:13">
      <c r="A12" s="7"/>
      <c r="B12" s="8" t="s">
        <v>463</v>
      </c>
      <c r="C12" s="9"/>
      <c r="D12" s="14" t="s">
        <v>464</v>
      </c>
      <c r="E12" s="15"/>
      <c r="F12" s="15"/>
      <c r="G12" s="15"/>
      <c r="H12" s="15"/>
      <c r="I12" s="15"/>
      <c r="J12" s="15"/>
      <c r="K12" s="15"/>
      <c r="L12" s="15"/>
      <c r="M12" s="23"/>
    </row>
    <row r="13" ht="18" customHeight="1" spans="1:13">
      <c r="A13" s="7" t="s">
        <v>465</v>
      </c>
      <c r="B13" s="16" t="s">
        <v>466</v>
      </c>
      <c r="C13" s="17"/>
      <c r="D13" s="18" t="s">
        <v>467</v>
      </c>
      <c r="E13" s="18"/>
      <c r="F13" s="18" t="s">
        <v>468</v>
      </c>
      <c r="G13" s="18"/>
      <c r="H13" s="18"/>
      <c r="I13" s="18"/>
      <c r="J13" s="18" t="s">
        <v>469</v>
      </c>
      <c r="K13" s="18"/>
      <c r="L13" s="18"/>
      <c r="M13" s="18"/>
    </row>
    <row r="14" ht="18" customHeight="1" spans="1:13">
      <c r="A14" s="7"/>
      <c r="B14" s="19"/>
      <c r="C14" s="20"/>
      <c r="D14" s="12" t="s">
        <v>470</v>
      </c>
      <c r="E14" s="12"/>
      <c r="F14" s="12">
        <v>0</v>
      </c>
      <c r="G14" s="12"/>
      <c r="H14" s="12"/>
      <c r="I14" s="12"/>
      <c r="J14" s="50">
        <v>50</v>
      </c>
      <c r="K14" s="50"/>
      <c r="L14" s="50"/>
      <c r="M14" s="50"/>
    </row>
    <row r="15" ht="18" customHeight="1" spans="1:13">
      <c r="A15" s="7"/>
      <c r="B15" s="19"/>
      <c r="C15" s="20"/>
      <c r="D15" s="12" t="s">
        <v>471</v>
      </c>
      <c r="E15" s="12"/>
      <c r="F15" s="12">
        <v>0</v>
      </c>
      <c r="G15" s="12"/>
      <c r="H15" s="12"/>
      <c r="I15" s="12"/>
      <c r="J15" s="50">
        <v>50</v>
      </c>
      <c r="K15" s="50"/>
      <c r="L15" s="50"/>
      <c r="M15" s="50"/>
    </row>
    <row r="16" ht="18" customHeight="1" spans="1:13">
      <c r="A16" s="7"/>
      <c r="B16" s="19"/>
      <c r="C16" s="20"/>
      <c r="D16" s="12" t="s">
        <v>472</v>
      </c>
      <c r="E16" s="12"/>
      <c r="F16" s="12"/>
      <c r="G16" s="12"/>
      <c r="H16" s="12"/>
      <c r="I16" s="12"/>
      <c r="J16" s="12"/>
      <c r="K16" s="12"/>
      <c r="L16" s="12"/>
      <c r="M16" s="12"/>
    </row>
    <row r="17" ht="18" customHeight="1" spans="1:13">
      <c r="A17" s="7"/>
      <c r="B17" s="19"/>
      <c r="C17" s="20"/>
      <c r="D17" s="12" t="s">
        <v>473</v>
      </c>
      <c r="E17" s="12"/>
      <c r="F17" s="12"/>
      <c r="G17" s="12"/>
      <c r="H17" s="12"/>
      <c r="I17" s="12"/>
      <c r="J17" s="12"/>
      <c r="K17" s="12"/>
      <c r="L17" s="12"/>
      <c r="M17" s="12"/>
    </row>
    <row r="18" ht="18" customHeight="1" spans="1:13">
      <c r="A18" s="7"/>
      <c r="B18" s="21"/>
      <c r="C18" s="22"/>
      <c r="D18" s="12" t="s">
        <v>474</v>
      </c>
      <c r="E18" s="12"/>
      <c r="F18" s="12"/>
      <c r="G18" s="12"/>
      <c r="H18" s="12"/>
      <c r="I18" s="12"/>
      <c r="J18" s="12"/>
      <c r="K18" s="12"/>
      <c r="L18" s="12"/>
      <c r="M18" s="12"/>
    </row>
    <row r="19" ht="18" customHeight="1" spans="1:13">
      <c r="A19" s="7"/>
      <c r="B19" s="16" t="s">
        <v>475</v>
      </c>
      <c r="C19" s="17"/>
      <c r="D19" s="12" t="s">
        <v>467</v>
      </c>
      <c r="E19" s="12"/>
      <c r="F19" s="12" t="s">
        <v>476</v>
      </c>
      <c r="G19" s="12"/>
      <c r="H19" s="12"/>
      <c r="I19" s="12" t="s">
        <v>477</v>
      </c>
      <c r="J19" s="12"/>
      <c r="K19" s="12"/>
      <c r="L19" s="12" t="s">
        <v>478</v>
      </c>
      <c r="M19" s="12"/>
    </row>
    <row r="20" ht="18" customHeight="1" spans="1:13">
      <c r="A20" s="7"/>
      <c r="B20" s="19"/>
      <c r="C20" s="20"/>
      <c r="D20" s="12" t="s">
        <v>470</v>
      </c>
      <c r="E20" s="12"/>
      <c r="F20" s="8">
        <v>100</v>
      </c>
      <c r="G20" s="11"/>
      <c r="H20" s="9"/>
      <c r="I20" s="8">
        <v>50</v>
      </c>
      <c r="J20" s="11"/>
      <c r="K20" s="9"/>
      <c r="L20" s="13"/>
      <c r="M20" s="13"/>
    </row>
    <row r="21" ht="30.6" customHeight="1" spans="1:13">
      <c r="A21" s="7"/>
      <c r="B21" s="19"/>
      <c r="C21" s="20"/>
      <c r="D21" s="48" t="s">
        <v>232</v>
      </c>
      <c r="E21" s="49"/>
      <c r="F21" s="8">
        <v>100</v>
      </c>
      <c r="G21" s="11"/>
      <c r="H21" s="9"/>
      <c r="I21" s="8">
        <v>50</v>
      </c>
      <c r="J21" s="11"/>
      <c r="K21" s="9"/>
      <c r="L21" s="13"/>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63" customHeight="1" spans="1:13">
      <c r="A25" s="24" t="s">
        <v>479</v>
      </c>
      <c r="B25" s="24"/>
      <c r="C25" s="24"/>
      <c r="D25" s="25" t="s">
        <v>480</v>
      </c>
      <c r="E25" s="25"/>
      <c r="F25" s="25"/>
      <c r="G25" s="25"/>
      <c r="H25" s="25"/>
      <c r="I25" s="25"/>
      <c r="J25" s="25"/>
      <c r="K25" s="25"/>
      <c r="L25" s="25"/>
      <c r="M25" s="25"/>
    </row>
    <row r="26" ht="15.6" spans="1:13">
      <c r="A26" s="26" t="s">
        <v>481</v>
      </c>
      <c r="B26" s="27"/>
      <c r="C26" s="28" t="s">
        <v>482</v>
      </c>
      <c r="D26" s="29"/>
      <c r="E26" s="29"/>
      <c r="F26" s="29"/>
      <c r="G26" s="30"/>
      <c r="H26" s="18" t="s">
        <v>483</v>
      </c>
      <c r="I26" s="18"/>
      <c r="J26" s="18"/>
      <c r="K26" s="18" t="s">
        <v>484</v>
      </c>
      <c r="L26" s="18"/>
      <c r="M26" s="18"/>
    </row>
    <row r="27" ht="19.8" customHeight="1" spans="1:13">
      <c r="A27" s="31"/>
      <c r="B27" s="32"/>
      <c r="C27" s="14" t="s">
        <v>232</v>
      </c>
      <c r="D27" s="15"/>
      <c r="E27" s="15"/>
      <c r="F27" s="15"/>
      <c r="G27" s="23"/>
      <c r="H27" s="12" t="s">
        <v>485</v>
      </c>
      <c r="I27" s="12"/>
      <c r="J27" s="12"/>
      <c r="K27" s="12" t="s">
        <v>486</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487</v>
      </c>
      <c r="B30" s="35" t="s">
        <v>488</v>
      </c>
      <c r="C30" s="13" t="s">
        <v>489</v>
      </c>
      <c r="D30" s="13"/>
      <c r="E30" s="13"/>
      <c r="F30" s="13"/>
      <c r="G30" s="13"/>
      <c r="H30" s="13"/>
      <c r="I30" s="13"/>
      <c r="J30" s="13"/>
      <c r="K30" s="13"/>
      <c r="L30" s="13"/>
      <c r="M30" s="13"/>
    </row>
    <row r="31" ht="46.8" spans="1:13">
      <c r="A31" s="36"/>
      <c r="B31" s="35" t="s">
        <v>490</v>
      </c>
      <c r="C31" s="13" t="s">
        <v>489</v>
      </c>
      <c r="D31" s="13"/>
      <c r="E31" s="13"/>
      <c r="F31" s="13"/>
      <c r="G31" s="13"/>
      <c r="H31" s="13"/>
      <c r="I31" s="13"/>
      <c r="J31" s="13"/>
      <c r="K31" s="13"/>
      <c r="L31" s="13"/>
      <c r="M31" s="13"/>
    </row>
    <row r="32" ht="23.4" customHeight="1" spans="1:13">
      <c r="A32" s="36"/>
      <c r="B32" s="37" t="s">
        <v>491</v>
      </c>
      <c r="C32" s="12" t="s">
        <v>405</v>
      </c>
      <c r="D32" s="12"/>
      <c r="E32" s="12" t="s">
        <v>406</v>
      </c>
      <c r="F32" s="12"/>
      <c r="G32" s="12"/>
      <c r="H32" s="12" t="s">
        <v>407</v>
      </c>
      <c r="I32" s="12"/>
      <c r="J32" s="12"/>
      <c r="K32" s="12"/>
      <c r="L32" s="12" t="s">
        <v>408</v>
      </c>
      <c r="M32" s="12"/>
    </row>
    <row r="33" ht="23.4" customHeight="1" spans="1:13">
      <c r="A33" s="36"/>
      <c r="B33" s="38"/>
      <c r="C33" s="12" t="s">
        <v>492</v>
      </c>
      <c r="D33" s="12"/>
      <c r="E33" s="12" t="s">
        <v>410</v>
      </c>
      <c r="F33" s="12"/>
      <c r="G33" s="12"/>
      <c r="H33" s="13" t="s">
        <v>493</v>
      </c>
      <c r="I33" s="13"/>
      <c r="J33" s="13"/>
      <c r="K33" s="13"/>
      <c r="L33" s="12" t="s">
        <v>428</v>
      </c>
      <c r="M33" s="12"/>
    </row>
    <row r="34" ht="23.4" customHeight="1" spans="1:13">
      <c r="A34" s="36"/>
      <c r="B34" s="38"/>
      <c r="C34" s="12"/>
      <c r="D34" s="12"/>
      <c r="E34" s="12" t="s">
        <v>417</v>
      </c>
      <c r="F34" s="12"/>
      <c r="G34" s="12"/>
      <c r="H34" s="13" t="s">
        <v>493</v>
      </c>
      <c r="I34" s="13"/>
      <c r="J34" s="13"/>
      <c r="K34" s="13"/>
      <c r="L34" s="12" t="s">
        <v>428</v>
      </c>
      <c r="M34" s="12"/>
    </row>
    <row r="35" ht="23.4" customHeight="1" spans="1:13">
      <c r="A35" s="36"/>
      <c r="B35" s="38"/>
      <c r="C35" s="12"/>
      <c r="D35" s="12"/>
      <c r="E35" s="12" t="s">
        <v>423</v>
      </c>
      <c r="F35" s="12"/>
      <c r="G35" s="12"/>
      <c r="H35" s="13" t="s">
        <v>494</v>
      </c>
      <c r="I35" s="13"/>
      <c r="J35" s="13"/>
      <c r="K35" s="13"/>
      <c r="L35" s="12" t="s">
        <v>486</v>
      </c>
      <c r="M35" s="12"/>
    </row>
    <row r="36" ht="23.4" customHeight="1" spans="1:13">
      <c r="A36" s="36"/>
      <c r="B36" s="38"/>
      <c r="C36" s="12"/>
      <c r="D36" s="12"/>
      <c r="E36" s="12" t="s">
        <v>426</v>
      </c>
      <c r="F36" s="12"/>
      <c r="G36" s="12"/>
      <c r="H36" s="13" t="s">
        <v>495</v>
      </c>
      <c r="I36" s="13"/>
      <c r="J36" s="13"/>
      <c r="K36" s="13"/>
      <c r="L36" s="12" t="s">
        <v>496</v>
      </c>
      <c r="M36" s="12"/>
    </row>
    <row r="37" ht="23.4" customHeight="1" spans="1:13">
      <c r="A37" s="36"/>
      <c r="B37" s="38"/>
      <c r="C37" s="12" t="s">
        <v>405</v>
      </c>
      <c r="D37" s="12"/>
      <c r="E37" s="12" t="s">
        <v>406</v>
      </c>
      <c r="F37" s="12"/>
      <c r="G37" s="12"/>
      <c r="H37" s="12" t="s">
        <v>407</v>
      </c>
      <c r="I37" s="12"/>
      <c r="J37" s="12"/>
      <c r="K37" s="12"/>
      <c r="L37" s="12" t="s">
        <v>408</v>
      </c>
      <c r="M37" s="12"/>
    </row>
    <row r="38" ht="23.4" customHeight="1" spans="1:13">
      <c r="A38" s="36"/>
      <c r="B38" s="38"/>
      <c r="C38" s="12" t="s">
        <v>492</v>
      </c>
      <c r="D38" s="12"/>
      <c r="E38" s="12" t="s">
        <v>430</v>
      </c>
      <c r="F38" s="12"/>
      <c r="G38" s="12"/>
      <c r="H38" s="13" t="s">
        <v>497</v>
      </c>
      <c r="I38" s="13"/>
      <c r="J38" s="13"/>
      <c r="K38" s="13"/>
      <c r="L38" s="12" t="s">
        <v>498</v>
      </c>
      <c r="M38" s="12"/>
    </row>
    <row r="39" ht="23.4" customHeight="1" spans="1:13">
      <c r="A39" s="36"/>
      <c r="B39" s="38"/>
      <c r="C39" s="12"/>
      <c r="D39" s="12"/>
      <c r="E39" s="12" t="s">
        <v>433</v>
      </c>
      <c r="F39" s="12"/>
      <c r="G39" s="12"/>
      <c r="H39" s="13" t="s">
        <v>499</v>
      </c>
      <c r="I39" s="13"/>
      <c r="J39" s="13"/>
      <c r="K39" s="13"/>
      <c r="L39" s="12" t="s">
        <v>498</v>
      </c>
      <c r="M39" s="12"/>
    </row>
    <row r="40" ht="23.4" customHeight="1" spans="1:13">
      <c r="A40" s="36"/>
      <c r="B40" s="38"/>
      <c r="C40" s="12"/>
      <c r="D40" s="12"/>
      <c r="E40" s="12" t="s">
        <v>435</v>
      </c>
      <c r="F40" s="12"/>
      <c r="G40" s="12"/>
      <c r="H40" s="14" t="s">
        <v>500</v>
      </c>
      <c r="I40" s="15"/>
      <c r="J40" s="15"/>
      <c r="K40" s="23"/>
      <c r="L40" s="12" t="s">
        <v>498</v>
      </c>
      <c r="M40" s="12"/>
    </row>
    <row r="41" ht="23.4" customHeight="1" spans="1:13">
      <c r="A41" s="36"/>
      <c r="B41" s="38"/>
      <c r="C41" s="12"/>
      <c r="D41" s="12"/>
      <c r="E41" s="12" t="s">
        <v>437</v>
      </c>
      <c r="F41" s="12"/>
      <c r="G41" s="12"/>
      <c r="H41" s="13" t="s">
        <v>501</v>
      </c>
      <c r="I41" s="13"/>
      <c r="J41" s="13"/>
      <c r="K41" s="13"/>
      <c r="L41" s="12" t="s">
        <v>498</v>
      </c>
      <c r="M41" s="12"/>
    </row>
    <row r="42" ht="23.4" customHeight="1" spans="1:13">
      <c r="A42" s="36"/>
      <c r="B42" s="38"/>
      <c r="C42" s="12"/>
      <c r="D42" s="12"/>
      <c r="E42" s="12" t="s">
        <v>439</v>
      </c>
      <c r="F42" s="12"/>
      <c r="G42" s="12"/>
      <c r="H42" s="13" t="s">
        <v>502</v>
      </c>
      <c r="I42" s="13"/>
      <c r="J42" s="13"/>
      <c r="K42" s="13"/>
      <c r="L42" s="43">
        <v>1</v>
      </c>
      <c r="M42" s="12"/>
    </row>
    <row r="43" ht="23.4" customHeight="1" spans="1:13">
      <c r="A43" s="24" t="s">
        <v>503</v>
      </c>
      <c r="B43" s="24"/>
      <c r="C43" s="24"/>
      <c r="D43" s="8" t="s">
        <v>443</v>
      </c>
      <c r="E43" s="11"/>
      <c r="F43" s="11"/>
      <c r="G43" s="11"/>
      <c r="H43" s="11"/>
      <c r="I43" s="11"/>
      <c r="J43" s="11"/>
      <c r="K43" s="11"/>
      <c r="L43" s="11"/>
      <c r="M43" s="9"/>
    </row>
    <row r="44" ht="46.8" customHeight="1" spans="1:13">
      <c r="A44" s="24" t="s">
        <v>504</v>
      </c>
      <c r="B44" s="24"/>
      <c r="C44" s="24"/>
      <c r="D44" s="39" t="s">
        <v>505</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8:D42"/>
    <mergeCell ref="C33:D3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topLeftCell="C1" workbookViewId="0">
      <selection activeCell="L36" sqref="L36:M36"/>
    </sheetView>
  </sheetViews>
  <sheetFormatPr defaultColWidth="9" defaultRowHeight="10.8"/>
  <cols>
    <col min="13" max="13" width="15.25" customWidth="1"/>
  </cols>
  <sheetData>
    <row r="1" ht="17.4" spans="1:13">
      <c r="A1" s="1" t="s">
        <v>446</v>
      </c>
      <c r="B1" s="1"/>
      <c r="C1" s="2"/>
      <c r="D1" s="2"/>
      <c r="E1" s="2"/>
      <c r="F1" s="2"/>
      <c r="G1" s="2"/>
      <c r="H1" s="2"/>
      <c r="I1" s="2"/>
      <c r="J1" s="2"/>
      <c r="K1" s="2"/>
      <c r="L1" s="2"/>
      <c r="M1" s="2"/>
    </row>
    <row r="2" ht="28.2" spans="1:13">
      <c r="A2" s="3" t="s">
        <v>447</v>
      </c>
      <c r="B2" s="3"/>
      <c r="C2" s="3"/>
      <c r="D2" s="3"/>
      <c r="E2" s="3"/>
      <c r="F2" s="3"/>
      <c r="G2" s="3"/>
      <c r="H2" s="3"/>
      <c r="I2" s="3"/>
      <c r="J2" s="3"/>
      <c r="K2" s="3"/>
      <c r="L2" s="3"/>
      <c r="M2" s="3"/>
    </row>
    <row r="3" ht="20.4" spans="1:13">
      <c r="A3" s="4" t="s">
        <v>448</v>
      </c>
      <c r="B3" s="4"/>
      <c r="C3" s="4"/>
      <c r="D3" s="4"/>
      <c r="E3" s="4"/>
      <c r="F3" s="4"/>
      <c r="G3" s="4"/>
      <c r="H3" s="4"/>
      <c r="I3" s="4"/>
      <c r="J3" s="4"/>
      <c r="K3" s="4"/>
      <c r="L3" s="4"/>
      <c r="M3" s="4"/>
    </row>
    <row r="4" ht="19.2" customHeight="1" spans="1:13">
      <c r="A4" s="5" t="s">
        <v>449</v>
      </c>
      <c r="B4" s="5"/>
      <c r="C4" s="5"/>
      <c r="D4" s="5"/>
      <c r="E4" s="5"/>
      <c r="F4" s="5"/>
      <c r="G4" s="5"/>
      <c r="H4" s="6"/>
      <c r="I4" s="41" t="s">
        <v>450</v>
      </c>
      <c r="J4" s="41"/>
      <c r="K4" s="41"/>
      <c r="L4" s="41"/>
      <c r="M4" s="41"/>
    </row>
    <row r="5" ht="21.6" customHeight="1" spans="1:13">
      <c r="A5" s="7" t="s">
        <v>451</v>
      </c>
      <c r="B5" s="8" t="s">
        <v>224</v>
      </c>
      <c r="C5" s="9"/>
      <c r="D5" s="10" t="s">
        <v>231</v>
      </c>
      <c r="E5" s="10"/>
      <c r="F5" s="10"/>
      <c r="G5" s="10"/>
      <c r="H5" s="10"/>
      <c r="I5" s="10" t="s">
        <v>231</v>
      </c>
      <c r="J5" s="10"/>
      <c r="K5" s="10"/>
      <c r="L5" s="10"/>
      <c r="M5" s="10"/>
    </row>
    <row r="6" ht="21.6" customHeight="1" spans="1:13">
      <c r="A6" s="7"/>
      <c r="B6" s="8" t="s">
        <v>452</v>
      </c>
      <c r="C6" s="9"/>
      <c r="D6" s="8" t="s">
        <v>506</v>
      </c>
      <c r="E6" s="11"/>
      <c r="F6" s="11"/>
      <c r="G6" s="11"/>
      <c r="H6" s="11"/>
      <c r="I6" s="11"/>
      <c r="J6" s="11"/>
      <c r="K6" s="11"/>
      <c r="L6" s="11"/>
      <c r="M6" s="9"/>
    </row>
    <row r="7" ht="21.6" customHeight="1" spans="1:13">
      <c r="A7" s="7"/>
      <c r="B7" s="8" t="s">
        <v>454</v>
      </c>
      <c r="C7" s="9"/>
      <c r="D7" s="13" t="s">
        <v>507</v>
      </c>
      <c r="E7" s="13"/>
      <c r="F7" s="13"/>
      <c r="G7" s="12" t="s">
        <v>455</v>
      </c>
      <c r="H7" s="12"/>
      <c r="I7" s="12"/>
      <c r="J7" s="12" t="s">
        <v>456</v>
      </c>
      <c r="K7" s="12"/>
      <c r="L7" s="12"/>
      <c r="M7" s="12"/>
    </row>
    <row r="8" ht="21.6" customHeight="1" spans="1:13">
      <c r="A8" s="7"/>
      <c r="B8" s="8" t="s">
        <v>457</v>
      </c>
      <c r="C8" s="9"/>
      <c r="D8" s="12" t="s">
        <v>508</v>
      </c>
      <c r="E8" s="12"/>
      <c r="F8" s="12"/>
      <c r="G8" s="12" t="s">
        <v>387</v>
      </c>
      <c r="H8" s="12"/>
      <c r="I8" s="12"/>
      <c r="J8" s="12">
        <v>13847086985</v>
      </c>
      <c r="K8" s="12"/>
      <c r="L8" s="12"/>
      <c r="M8" s="12"/>
    </row>
    <row r="9" ht="39" customHeight="1" spans="1:13">
      <c r="A9" s="7"/>
      <c r="B9" s="8" t="s">
        <v>385</v>
      </c>
      <c r="C9" s="9"/>
      <c r="D9" s="12" t="s">
        <v>507</v>
      </c>
      <c r="E9" s="12"/>
      <c r="F9" s="12"/>
      <c r="G9" s="12" t="s">
        <v>387</v>
      </c>
      <c r="H9" s="12"/>
      <c r="I9" s="12"/>
      <c r="J9" s="12">
        <v>5340001</v>
      </c>
      <c r="K9" s="12"/>
      <c r="L9" s="12"/>
      <c r="M9" s="12"/>
    </row>
    <row r="10" ht="33" customHeight="1" spans="1:13">
      <c r="A10" s="7"/>
      <c r="B10" s="8" t="s">
        <v>459</v>
      </c>
      <c r="C10" s="9"/>
      <c r="D10" s="13" t="s">
        <v>460</v>
      </c>
      <c r="E10" s="13"/>
      <c r="F10" s="13"/>
      <c r="G10" s="13"/>
      <c r="H10" s="13"/>
      <c r="I10" s="13"/>
      <c r="J10" s="13"/>
      <c r="K10" s="13"/>
      <c r="L10" s="13"/>
      <c r="M10" s="13"/>
    </row>
    <row r="11" ht="39" customHeight="1" spans="1:13">
      <c r="A11" s="7"/>
      <c r="B11" s="8" t="s">
        <v>461</v>
      </c>
      <c r="C11" s="9"/>
      <c r="D11" s="13" t="s">
        <v>509</v>
      </c>
      <c r="E11" s="13"/>
      <c r="F11" s="13"/>
      <c r="G11" s="13"/>
      <c r="H11" s="13"/>
      <c r="I11" s="13"/>
      <c r="J11" s="13"/>
      <c r="K11" s="13"/>
      <c r="L11" s="13"/>
      <c r="M11" s="13"/>
    </row>
    <row r="12" ht="33.6" customHeight="1" spans="1:13">
      <c r="A12" s="7"/>
      <c r="B12" s="8" t="s">
        <v>463</v>
      </c>
      <c r="C12" s="9"/>
      <c r="D12" s="14"/>
      <c r="E12" s="15"/>
      <c r="F12" s="15"/>
      <c r="G12" s="15"/>
      <c r="H12" s="15"/>
      <c r="I12" s="15"/>
      <c r="J12" s="15"/>
      <c r="K12" s="15"/>
      <c r="L12" s="15"/>
      <c r="M12" s="23"/>
    </row>
    <row r="13" ht="15.6" spans="1:13">
      <c r="A13" s="7" t="s">
        <v>465</v>
      </c>
      <c r="B13" s="16" t="s">
        <v>466</v>
      </c>
      <c r="C13" s="17"/>
      <c r="D13" s="18" t="s">
        <v>467</v>
      </c>
      <c r="E13" s="18"/>
      <c r="F13" s="18" t="s">
        <v>468</v>
      </c>
      <c r="G13" s="18"/>
      <c r="H13" s="18"/>
      <c r="I13" s="18"/>
      <c r="J13" s="18" t="s">
        <v>469</v>
      </c>
      <c r="K13" s="18"/>
      <c r="L13" s="18"/>
      <c r="M13" s="18"/>
    </row>
    <row r="14" ht="15.6" spans="1:13">
      <c r="A14" s="7"/>
      <c r="B14" s="19"/>
      <c r="C14" s="20"/>
      <c r="D14" s="12" t="s">
        <v>470</v>
      </c>
      <c r="E14" s="12"/>
      <c r="F14" s="12">
        <v>310</v>
      </c>
      <c r="G14" s="12"/>
      <c r="H14" s="12"/>
      <c r="I14" s="12"/>
      <c r="J14" s="12">
        <v>310</v>
      </c>
      <c r="K14" s="12"/>
      <c r="L14" s="12"/>
      <c r="M14" s="12"/>
    </row>
    <row r="15" ht="15.6" spans="1:13">
      <c r="A15" s="7"/>
      <c r="B15" s="19"/>
      <c r="C15" s="20"/>
      <c r="D15" s="12" t="s">
        <v>471</v>
      </c>
      <c r="E15" s="12"/>
      <c r="F15" s="12">
        <v>310</v>
      </c>
      <c r="G15" s="12"/>
      <c r="H15" s="12"/>
      <c r="I15" s="12"/>
      <c r="J15" s="12">
        <v>310</v>
      </c>
      <c r="K15" s="12"/>
      <c r="L15" s="12"/>
      <c r="M15" s="12"/>
    </row>
    <row r="16" ht="15.6" spans="1:13">
      <c r="A16" s="7"/>
      <c r="B16" s="19"/>
      <c r="C16" s="20"/>
      <c r="D16" s="12" t="s">
        <v>472</v>
      </c>
      <c r="E16" s="12"/>
      <c r="F16" s="12"/>
      <c r="G16" s="12"/>
      <c r="H16" s="12"/>
      <c r="I16" s="12"/>
      <c r="J16" s="12"/>
      <c r="K16" s="12"/>
      <c r="L16" s="12"/>
      <c r="M16" s="12"/>
    </row>
    <row r="17" ht="15.6" spans="1:13">
      <c r="A17" s="7"/>
      <c r="B17" s="19"/>
      <c r="C17" s="20"/>
      <c r="D17" s="12" t="s">
        <v>473</v>
      </c>
      <c r="E17" s="12"/>
      <c r="F17" s="12"/>
      <c r="G17" s="12"/>
      <c r="H17" s="12"/>
      <c r="I17" s="12"/>
      <c r="J17" s="12"/>
      <c r="K17" s="12"/>
      <c r="L17" s="12"/>
      <c r="M17" s="12"/>
    </row>
    <row r="18" ht="15.6" spans="1:13">
      <c r="A18" s="7"/>
      <c r="B18" s="21"/>
      <c r="C18" s="22"/>
      <c r="D18" s="12" t="s">
        <v>474</v>
      </c>
      <c r="E18" s="12"/>
      <c r="F18" s="12"/>
      <c r="G18" s="12"/>
      <c r="H18" s="12"/>
      <c r="I18" s="12"/>
      <c r="J18" s="12"/>
      <c r="K18" s="12"/>
      <c r="L18" s="12"/>
      <c r="M18" s="12"/>
    </row>
    <row r="19" ht="15.6" spans="1:13">
      <c r="A19" s="7"/>
      <c r="B19" s="16" t="s">
        <v>475</v>
      </c>
      <c r="C19" s="17"/>
      <c r="D19" s="12" t="s">
        <v>467</v>
      </c>
      <c r="E19" s="12"/>
      <c r="F19" s="12" t="s">
        <v>476</v>
      </c>
      <c r="G19" s="12"/>
      <c r="H19" s="12"/>
      <c r="I19" s="12" t="s">
        <v>477</v>
      </c>
      <c r="J19" s="12"/>
      <c r="K19" s="12"/>
      <c r="L19" s="12" t="s">
        <v>478</v>
      </c>
      <c r="M19" s="12"/>
    </row>
    <row r="20" ht="15.6" spans="1:13">
      <c r="A20" s="7"/>
      <c r="B20" s="19"/>
      <c r="C20" s="20"/>
      <c r="D20" s="12" t="s">
        <v>470</v>
      </c>
      <c r="E20" s="12"/>
      <c r="F20" s="8">
        <v>310</v>
      </c>
      <c r="G20" s="11"/>
      <c r="H20" s="9"/>
      <c r="I20" s="8">
        <v>310</v>
      </c>
      <c r="J20" s="11"/>
      <c r="K20" s="9"/>
      <c r="L20" s="13" t="s">
        <v>510</v>
      </c>
      <c r="M20" s="13"/>
    </row>
    <row r="21" ht="15.6" spans="1:13">
      <c r="A21" s="7"/>
      <c r="B21" s="19"/>
      <c r="C21" s="20"/>
      <c r="D21" s="14" t="s">
        <v>511</v>
      </c>
      <c r="E21" s="23"/>
      <c r="F21" s="8">
        <v>310</v>
      </c>
      <c r="G21" s="11"/>
      <c r="H21" s="9"/>
      <c r="I21" s="8">
        <v>310</v>
      </c>
      <c r="J21" s="11"/>
      <c r="K21" s="9"/>
      <c r="L21" s="13" t="s">
        <v>510</v>
      </c>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53.4" customHeight="1" spans="1:13">
      <c r="A25" s="24" t="s">
        <v>479</v>
      </c>
      <c r="B25" s="24"/>
      <c r="C25" s="24"/>
      <c r="D25" s="25" t="s">
        <v>512</v>
      </c>
      <c r="E25" s="25"/>
      <c r="F25" s="25"/>
      <c r="G25" s="25"/>
      <c r="H25" s="25"/>
      <c r="I25" s="25"/>
      <c r="J25" s="25"/>
      <c r="K25" s="25"/>
      <c r="L25" s="25"/>
      <c r="M25" s="25"/>
    </row>
    <row r="26" ht="15.6" spans="1:13">
      <c r="A26" s="26" t="s">
        <v>481</v>
      </c>
      <c r="B26" s="27"/>
      <c r="C26" s="28" t="s">
        <v>482</v>
      </c>
      <c r="D26" s="29"/>
      <c r="E26" s="29"/>
      <c r="F26" s="29"/>
      <c r="G26" s="30"/>
      <c r="H26" s="18" t="s">
        <v>483</v>
      </c>
      <c r="I26" s="18"/>
      <c r="J26" s="18"/>
      <c r="K26" s="18" t="s">
        <v>484</v>
      </c>
      <c r="L26" s="18"/>
      <c r="M26" s="18"/>
    </row>
    <row r="27" ht="15.6" spans="1:13">
      <c r="A27" s="31"/>
      <c r="B27" s="32"/>
      <c r="C27" s="14" t="s">
        <v>231</v>
      </c>
      <c r="D27" s="15"/>
      <c r="E27" s="15"/>
      <c r="F27" s="15"/>
      <c r="G27" s="23"/>
      <c r="H27" s="12" t="s">
        <v>485</v>
      </c>
      <c r="I27" s="12"/>
      <c r="J27" s="12"/>
      <c r="K27" s="12" t="s">
        <v>486</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487</v>
      </c>
      <c r="B30" s="35" t="s">
        <v>488</v>
      </c>
      <c r="C30" s="13" t="s">
        <v>513</v>
      </c>
      <c r="D30" s="13"/>
      <c r="E30" s="13"/>
      <c r="F30" s="13"/>
      <c r="G30" s="13"/>
      <c r="H30" s="13"/>
      <c r="I30" s="13"/>
      <c r="J30" s="13"/>
      <c r="K30" s="13"/>
      <c r="L30" s="13"/>
      <c r="M30" s="13"/>
    </row>
    <row r="31" ht="46.8" spans="1:13">
      <c r="A31" s="36"/>
      <c r="B31" s="35" t="s">
        <v>490</v>
      </c>
      <c r="C31" s="13" t="s">
        <v>513</v>
      </c>
      <c r="D31" s="13"/>
      <c r="E31" s="13"/>
      <c r="F31" s="13"/>
      <c r="G31" s="13"/>
      <c r="H31" s="13"/>
      <c r="I31" s="13"/>
      <c r="J31" s="13"/>
      <c r="K31" s="13"/>
      <c r="L31" s="13"/>
      <c r="M31" s="13"/>
    </row>
    <row r="32" ht="21.6" customHeight="1" spans="1:13">
      <c r="A32" s="36"/>
      <c r="B32" s="37" t="s">
        <v>491</v>
      </c>
      <c r="C32" s="12" t="s">
        <v>405</v>
      </c>
      <c r="D32" s="12"/>
      <c r="E32" s="12" t="s">
        <v>406</v>
      </c>
      <c r="F32" s="12"/>
      <c r="G32" s="12"/>
      <c r="H32" s="12" t="s">
        <v>407</v>
      </c>
      <c r="I32" s="12"/>
      <c r="J32" s="12"/>
      <c r="K32" s="12"/>
      <c r="L32" s="12" t="s">
        <v>408</v>
      </c>
      <c r="M32" s="12"/>
    </row>
    <row r="33" ht="36" customHeight="1" spans="1:13">
      <c r="A33" s="36"/>
      <c r="B33" s="38"/>
      <c r="C33" s="12" t="s">
        <v>492</v>
      </c>
      <c r="D33" s="12"/>
      <c r="E33" s="12" t="s">
        <v>410</v>
      </c>
      <c r="F33" s="12"/>
      <c r="G33" s="12"/>
      <c r="H33" s="13" t="s">
        <v>514</v>
      </c>
      <c r="I33" s="13"/>
      <c r="J33" s="13"/>
      <c r="K33" s="13"/>
      <c r="L33" s="12" t="s">
        <v>515</v>
      </c>
      <c r="M33" s="12"/>
    </row>
    <row r="34" ht="38.4" customHeight="1" spans="1:13">
      <c r="A34" s="36"/>
      <c r="B34" s="38"/>
      <c r="C34" s="12"/>
      <c r="D34" s="12"/>
      <c r="E34" s="12" t="s">
        <v>417</v>
      </c>
      <c r="F34" s="12"/>
      <c r="G34" s="12"/>
      <c r="H34" s="13" t="s">
        <v>516</v>
      </c>
      <c r="I34" s="13"/>
      <c r="J34" s="13"/>
      <c r="K34" s="13"/>
      <c r="L34" s="12" t="s">
        <v>517</v>
      </c>
      <c r="M34" s="12"/>
    </row>
    <row r="35" ht="21.6" customHeight="1" spans="1:13">
      <c r="A35" s="36"/>
      <c r="B35" s="38"/>
      <c r="C35" s="12"/>
      <c r="D35" s="12"/>
      <c r="E35" s="12" t="s">
        <v>423</v>
      </c>
      <c r="F35" s="12"/>
      <c r="G35" s="12"/>
      <c r="H35" s="13" t="s">
        <v>494</v>
      </c>
      <c r="I35" s="13"/>
      <c r="J35" s="13"/>
      <c r="K35" s="13"/>
      <c r="L35" s="12" t="s">
        <v>486</v>
      </c>
      <c r="M35" s="12"/>
    </row>
    <row r="36" ht="21.6" customHeight="1" spans="1:13">
      <c r="A36" s="36"/>
      <c r="B36" s="38"/>
      <c r="C36" s="12"/>
      <c r="D36" s="12"/>
      <c r="E36" s="12" t="s">
        <v>426</v>
      </c>
      <c r="F36" s="12"/>
      <c r="G36" s="12"/>
      <c r="H36" s="13" t="s">
        <v>495</v>
      </c>
      <c r="I36" s="13"/>
      <c r="J36" s="13"/>
      <c r="K36" s="13"/>
      <c r="L36" s="12" t="s">
        <v>518</v>
      </c>
      <c r="M36" s="12"/>
    </row>
    <row r="37" ht="21.6" customHeight="1" spans="1:13">
      <c r="A37" s="36"/>
      <c r="B37" s="38"/>
      <c r="C37" s="12" t="s">
        <v>405</v>
      </c>
      <c r="D37" s="12"/>
      <c r="E37" s="12" t="s">
        <v>406</v>
      </c>
      <c r="F37" s="12"/>
      <c r="G37" s="12"/>
      <c r="H37" s="12" t="s">
        <v>407</v>
      </c>
      <c r="I37" s="12"/>
      <c r="J37" s="12"/>
      <c r="K37" s="12"/>
      <c r="L37" s="12" t="s">
        <v>408</v>
      </c>
      <c r="M37" s="12"/>
    </row>
    <row r="38" ht="39.6" customHeight="1" spans="1:13">
      <c r="A38" s="36"/>
      <c r="B38" s="38"/>
      <c r="C38" s="12" t="s">
        <v>492</v>
      </c>
      <c r="D38" s="12"/>
      <c r="E38" s="12" t="s">
        <v>430</v>
      </c>
      <c r="F38" s="12"/>
      <c r="G38" s="12"/>
      <c r="H38" s="14" t="s">
        <v>519</v>
      </c>
      <c r="I38" s="15"/>
      <c r="J38" s="15"/>
      <c r="K38" s="23"/>
      <c r="L38" s="14" t="s">
        <v>520</v>
      </c>
      <c r="M38" s="23"/>
    </row>
    <row r="39" ht="61.2" customHeight="1" spans="1:13">
      <c r="A39" s="36"/>
      <c r="B39" s="38"/>
      <c r="C39" s="12"/>
      <c r="D39" s="12"/>
      <c r="E39" s="12" t="s">
        <v>433</v>
      </c>
      <c r="F39" s="12"/>
      <c r="G39" s="12"/>
      <c r="H39" s="13" t="s">
        <v>521</v>
      </c>
      <c r="I39" s="13"/>
      <c r="J39" s="13"/>
      <c r="K39" s="13"/>
      <c r="L39" s="14" t="s">
        <v>522</v>
      </c>
      <c r="M39" s="23"/>
    </row>
    <row r="40" ht="81" customHeight="1" spans="1:13">
      <c r="A40" s="36"/>
      <c r="B40" s="38"/>
      <c r="C40" s="12"/>
      <c r="D40" s="12"/>
      <c r="E40" s="12" t="s">
        <v>435</v>
      </c>
      <c r="F40" s="12"/>
      <c r="G40" s="12"/>
      <c r="H40" s="45" t="s">
        <v>513</v>
      </c>
      <c r="I40" s="46"/>
      <c r="J40" s="46"/>
      <c r="K40" s="47"/>
      <c r="L40" s="14" t="s">
        <v>523</v>
      </c>
      <c r="M40" s="23"/>
    </row>
    <row r="41" ht="37.8" customHeight="1" spans="1:13">
      <c r="A41" s="36"/>
      <c r="B41" s="38"/>
      <c r="C41" s="12"/>
      <c r="D41" s="12"/>
      <c r="E41" s="12" t="s">
        <v>437</v>
      </c>
      <c r="F41" s="12"/>
      <c r="G41" s="12"/>
      <c r="H41" s="13" t="s">
        <v>524</v>
      </c>
      <c r="I41" s="13"/>
      <c r="J41" s="13"/>
      <c r="K41" s="13"/>
      <c r="L41" s="12" t="s">
        <v>525</v>
      </c>
      <c r="M41" s="12"/>
    </row>
    <row r="42" ht="21.6" customHeight="1" spans="1:13">
      <c r="A42" s="36"/>
      <c r="B42" s="38"/>
      <c r="C42" s="12"/>
      <c r="D42" s="12"/>
      <c r="E42" s="12" t="s">
        <v>439</v>
      </c>
      <c r="F42" s="12"/>
      <c r="G42" s="12"/>
      <c r="H42" s="13" t="s">
        <v>526</v>
      </c>
      <c r="I42" s="13"/>
      <c r="J42" s="13"/>
      <c r="K42" s="13"/>
      <c r="L42" s="43">
        <v>1</v>
      </c>
      <c r="M42" s="12"/>
    </row>
    <row r="43" ht="21" customHeight="1" spans="1:13">
      <c r="A43" s="24" t="s">
        <v>503</v>
      </c>
      <c r="B43" s="24"/>
      <c r="C43" s="24"/>
      <c r="D43" s="8" t="s">
        <v>443</v>
      </c>
      <c r="E43" s="11"/>
      <c r="F43" s="11"/>
      <c r="G43" s="11"/>
      <c r="H43" s="11"/>
      <c r="I43" s="11"/>
      <c r="J43" s="11"/>
      <c r="K43" s="11"/>
      <c r="L43" s="11"/>
      <c r="M43" s="9"/>
    </row>
    <row r="44" ht="59.4" customHeight="1" spans="1:13">
      <c r="A44" s="24" t="s">
        <v>504</v>
      </c>
      <c r="B44" s="24"/>
      <c r="C44" s="24"/>
      <c r="D44" s="39" t="s">
        <v>505</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A2" sqref="A2:O2"/>
    </sheetView>
  </sheetViews>
  <sheetFormatPr defaultColWidth="9.125" defaultRowHeight="10.8"/>
  <cols>
    <col min="1" max="2" width="9.125" style="98" customWidth="1"/>
    <col min="3" max="3" width="38.375" style="98" customWidth="1"/>
    <col min="4" max="4" width="16.375" style="98" customWidth="1"/>
    <col min="5" max="5" width="14.875" style="98" customWidth="1"/>
    <col min="6" max="6" width="18.25" style="98" customWidth="1"/>
    <col min="7" max="7" width="11.375" style="98" customWidth="1"/>
    <col min="8" max="8" width="12" style="98" customWidth="1"/>
    <col min="9" max="9" width="10.625" style="98" customWidth="1"/>
    <col min="10" max="12" width="10.375" style="98" customWidth="1"/>
    <col min="13" max="13" width="8.625" style="98" customWidth="1"/>
    <col min="14" max="14" width="9" style="98" customWidth="1"/>
    <col min="15" max="15" width="13" style="98" customWidth="1"/>
    <col min="16" max="17" width="6.625" style="98" customWidth="1"/>
    <col min="18" max="16384" width="9.125" style="98"/>
  </cols>
  <sheetData>
    <row r="1" ht="23.1" customHeight="1" spans="1:17">
      <c r="A1" s="234"/>
      <c r="B1" s="225"/>
      <c r="C1" s="225"/>
      <c r="D1" s="225"/>
      <c r="E1" s="225"/>
      <c r="F1" s="225"/>
      <c r="G1" s="225"/>
      <c r="H1" s="225"/>
      <c r="I1" s="225"/>
      <c r="J1" s="225"/>
      <c r="K1" s="225"/>
      <c r="L1" s="225"/>
      <c r="M1" s="234"/>
      <c r="N1" s="234"/>
      <c r="O1" s="388" t="s">
        <v>110</v>
      </c>
      <c r="P1" s="234"/>
      <c r="Q1" s="234"/>
    </row>
    <row r="2" ht="23.1" customHeight="1" spans="1:17">
      <c r="A2" s="383" t="s">
        <v>111</v>
      </c>
      <c r="B2" s="227"/>
      <c r="C2" s="227"/>
      <c r="D2" s="227"/>
      <c r="E2" s="227"/>
      <c r="F2" s="227"/>
      <c r="G2" s="227"/>
      <c r="H2" s="227"/>
      <c r="I2" s="227"/>
      <c r="J2" s="227"/>
      <c r="K2" s="227"/>
      <c r="L2" s="227"/>
      <c r="M2" s="227"/>
      <c r="N2" s="227"/>
      <c r="O2" s="227"/>
      <c r="P2" s="244"/>
      <c r="Q2" s="234"/>
    </row>
    <row r="3" ht="23.1" customHeight="1" spans="1:17">
      <c r="A3" s="384"/>
      <c r="B3" s="385"/>
      <c r="C3" s="228"/>
      <c r="D3" s="385"/>
      <c r="E3" s="228"/>
      <c r="F3" s="228"/>
      <c r="G3" s="228"/>
      <c r="H3" s="228"/>
      <c r="I3" s="385"/>
      <c r="J3" s="385"/>
      <c r="K3" s="228"/>
      <c r="L3" s="228"/>
      <c r="M3" s="234"/>
      <c r="N3" s="243" t="s">
        <v>90</v>
      </c>
      <c r="O3" s="243"/>
      <c r="P3" s="228"/>
      <c r="Q3" s="234"/>
    </row>
    <row r="4" ht="24.75" customHeight="1" spans="1:17">
      <c r="A4" s="229" t="s">
        <v>112</v>
      </c>
      <c r="B4" s="276" t="s">
        <v>91</v>
      </c>
      <c r="C4" s="196" t="s">
        <v>113</v>
      </c>
      <c r="D4" s="276" t="s">
        <v>114</v>
      </c>
      <c r="E4" s="194" t="s">
        <v>94</v>
      </c>
      <c r="F4" s="194"/>
      <c r="G4" s="194"/>
      <c r="H4" s="215" t="s">
        <v>95</v>
      </c>
      <c r="I4" s="249" t="s">
        <v>96</v>
      </c>
      <c r="J4" s="249" t="s">
        <v>97</v>
      </c>
      <c r="K4" s="249"/>
      <c r="L4" s="249" t="s">
        <v>98</v>
      </c>
      <c r="M4" s="229" t="s">
        <v>99</v>
      </c>
      <c r="N4" s="240" t="s">
        <v>100</v>
      </c>
      <c r="O4" s="240" t="s">
        <v>101</v>
      </c>
      <c r="P4" s="234"/>
      <c r="Q4" s="234"/>
    </row>
    <row r="5" ht="24.75" customHeight="1" spans="1:17">
      <c r="A5" s="229"/>
      <c r="B5" s="276"/>
      <c r="C5" s="196"/>
      <c r="D5" s="277"/>
      <c r="E5" s="260" t="s">
        <v>115</v>
      </c>
      <c r="F5" s="280" t="s">
        <v>103</v>
      </c>
      <c r="G5" s="198" t="s">
        <v>104</v>
      </c>
      <c r="H5" s="194"/>
      <c r="I5" s="249"/>
      <c r="J5" s="249"/>
      <c r="K5" s="249"/>
      <c r="L5" s="249"/>
      <c r="M5" s="229"/>
      <c r="N5" s="229"/>
      <c r="O5" s="229"/>
      <c r="P5" s="234"/>
      <c r="Q5" s="234"/>
    </row>
    <row r="6" ht="39" customHeight="1" spans="1:17">
      <c r="A6" s="229"/>
      <c r="B6" s="276"/>
      <c r="C6" s="196"/>
      <c r="D6" s="277"/>
      <c r="E6" s="216"/>
      <c r="F6" s="217"/>
      <c r="G6" s="194"/>
      <c r="H6" s="194"/>
      <c r="I6" s="249"/>
      <c r="J6" s="249" t="s">
        <v>105</v>
      </c>
      <c r="K6" s="249" t="s">
        <v>106</v>
      </c>
      <c r="L6" s="249"/>
      <c r="M6" s="229"/>
      <c r="N6" s="229"/>
      <c r="O6" s="229"/>
      <c r="P6" s="234"/>
      <c r="Q6" s="234"/>
    </row>
    <row r="7" s="183" customFormat="1" ht="29.25" customHeight="1" spans="1:19">
      <c r="A7" s="287"/>
      <c r="B7" s="231"/>
      <c r="C7" s="287" t="s">
        <v>107</v>
      </c>
      <c r="D7" s="386">
        <f>E7+M7+O7</f>
        <v>12569887</v>
      </c>
      <c r="E7" s="386">
        <f>E9+E10</f>
        <v>11569655</v>
      </c>
      <c r="F7" s="386">
        <f>F9+F10</f>
        <v>11569655</v>
      </c>
      <c r="G7" s="387">
        <v>0</v>
      </c>
      <c r="H7" s="386">
        <v>0</v>
      </c>
      <c r="I7" s="386">
        <v>0</v>
      </c>
      <c r="J7" s="386">
        <v>0</v>
      </c>
      <c r="K7" s="386">
        <v>0</v>
      </c>
      <c r="L7" s="386">
        <v>0</v>
      </c>
      <c r="M7" s="386">
        <f>M8</f>
        <v>232</v>
      </c>
      <c r="N7" s="386">
        <v>0</v>
      </c>
      <c r="O7" s="386">
        <f>O8</f>
        <v>1000000</v>
      </c>
      <c r="P7" s="98"/>
      <c r="Q7" s="98"/>
      <c r="R7" s="98"/>
      <c r="S7" s="98"/>
    </row>
    <row r="8" ht="29.25" customHeight="1" spans="1:17">
      <c r="A8" s="287"/>
      <c r="B8" s="231" t="s">
        <v>108</v>
      </c>
      <c r="C8" s="287" t="s">
        <v>109</v>
      </c>
      <c r="D8" s="386">
        <f>E8+M8+O8</f>
        <v>12569887</v>
      </c>
      <c r="E8" s="386">
        <f>SUM(E9:E10)</f>
        <v>11569655</v>
      </c>
      <c r="F8" s="386">
        <f>SUM(F9:F10)</f>
        <v>11569655</v>
      </c>
      <c r="G8" s="387">
        <v>0</v>
      </c>
      <c r="H8" s="386">
        <v>0</v>
      </c>
      <c r="I8" s="386">
        <v>0</v>
      </c>
      <c r="J8" s="386">
        <v>0</v>
      </c>
      <c r="K8" s="386">
        <v>0</v>
      </c>
      <c r="L8" s="386">
        <v>0</v>
      </c>
      <c r="M8" s="386">
        <v>232</v>
      </c>
      <c r="N8" s="386">
        <v>0</v>
      </c>
      <c r="O8" s="386">
        <v>1000000</v>
      </c>
      <c r="P8" s="234"/>
      <c r="Q8" s="234"/>
    </row>
    <row r="9" ht="29.25" customHeight="1" spans="1:17">
      <c r="A9" s="287">
        <v>2130301</v>
      </c>
      <c r="B9" s="231" t="s">
        <v>116</v>
      </c>
      <c r="C9" s="287" t="s">
        <v>117</v>
      </c>
      <c r="D9" s="386">
        <v>7099887</v>
      </c>
      <c r="E9" s="386">
        <v>6099655</v>
      </c>
      <c r="F9" s="386">
        <v>6099655</v>
      </c>
      <c r="G9" s="387">
        <v>0</v>
      </c>
      <c r="H9" s="386">
        <v>0</v>
      </c>
      <c r="I9" s="386">
        <v>0</v>
      </c>
      <c r="J9" s="386">
        <v>0</v>
      </c>
      <c r="K9" s="386">
        <v>0</v>
      </c>
      <c r="L9" s="386">
        <v>0</v>
      </c>
      <c r="M9" s="386">
        <v>232</v>
      </c>
      <c r="N9" s="386">
        <v>0</v>
      </c>
      <c r="O9" s="386">
        <v>1000000</v>
      </c>
      <c r="P9" s="234"/>
      <c r="Q9" s="234"/>
    </row>
    <row r="10" s="98" customFormat="1" ht="29.25" customHeight="1" spans="1:17">
      <c r="A10" s="283">
        <v>2130302</v>
      </c>
      <c r="B10" s="250" t="s">
        <v>118</v>
      </c>
      <c r="C10" s="283" t="s">
        <v>119</v>
      </c>
      <c r="D10" s="386">
        <v>5470000</v>
      </c>
      <c r="E10" s="386">
        <v>5470000</v>
      </c>
      <c r="F10" s="386">
        <v>5470000</v>
      </c>
      <c r="G10" s="387"/>
      <c r="H10" s="386"/>
      <c r="I10" s="386"/>
      <c r="J10" s="386"/>
      <c r="K10" s="386"/>
      <c r="L10" s="386"/>
      <c r="M10" s="386"/>
      <c r="N10" s="386"/>
      <c r="O10" s="386"/>
      <c r="P10" s="234"/>
      <c r="Q10" s="234"/>
    </row>
    <row r="11" ht="29.25" customHeight="1" spans="1:17">
      <c r="A11" s="287"/>
      <c r="B11" s="231"/>
      <c r="C11" s="287"/>
      <c r="D11" s="386"/>
      <c r="E11" s="386"/>
      <c r="F11" s="386"/>
      <c r="G11" s="387"/>
      <c r="H11" s="386"/>
      <c r="I11" s="386"/>
      <c r="J11" s="386"/>
      <c r="K11" s="386"/>
      <c r="L11" s="386"/>
      <c r="M11" s="386"/>
      <c r="N11" s="386"/>
      <c r="O11" s="386"/>
      <c r="P11" s="234"/>
      <c r="Q11" s="234"/>
    </row>
    <row r="12" ht="29.25" customHeight="1" spans="1:17">
      <c r="A12" s="287"/>
      <c r="B12" s="231"/>
      <c r="C12" s="287"/>
      <c r="D12" s="386"/>
      <c r="E12" s="386"/>
      <c r="F12" s="386"/>
      <c r="G12" s="387"/>
      <c r="H12" s="386"/>
      <c r="I12" s="386"/>
      <c r="J12" s="386"/>
      <c r="K12" s="386"/>
      <c r="L12" s="386"/>
      <c r="M12" s="386"/>
      <c r="N12" s="386"/>
      <c r="O12" s="386"/>
      <c r="P12" s="234"/>
      <c r="Q12" s="234"/>
    </row>
    <row r="13" s="318" customFormat="1"/>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8"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D6" sqref="D6:M6"/>
    </sheetView>
  </sheetViews>
  <sheetFormatPr defaultColWidth="9" defaultRowHeight="10.8"/>
  <sheetData>
    <row r="1" ht="17.4" spans="1:13">
      <c r="A1" s="1" t="s">
        <v>446</v>
      </c>
      <c r="B1" s="1"/>
      <c r="C1" s="2"/>
      <c r="D1" s="2"/>
      <c r="E1" s="2"/>
      <c r="F1" s="2"/>
      <c r="G1" s="2"/>
      <c r="H1" s="2"/>
      <c r="I1" s="2"/>
      <c r="J1" s="2"/>
      <c r="K1" s="2"/>
      <c r="L1" s="2"/>
      <c r="M1" s="2"/>
    </row>
    <row r="2" ht="28.2" spans="1:13">
      <c r="A2" s="3" t="s">
        <v>447</v>
      </c>
      <c r="B2" s="3"/>
      <c r="C2" s="3"/>
      <c r="D2" s="3"/>
      <c r="E2" s="3"/>
      <c r="F2" s="3"/>
      <c r="G2" s="3"/>
      <c r="H2" s="3"/>
      <c r="I2" s="3"/>
      <c r="J2" s="3"/>
      <c r="K2" s="3"/>
      <c r="L2" s="3"/>
      <c r="M2" s="3"/>
    </row>
    <row r="3" ht="20.4" spans="1:13">
      <c r="A3" s="4" t="s">
        <v>448</v>
      </c>
      <c r="B3" s="4"/>
      <c r="C3" s="4"/>
      <c r="D3" s="4"/>
      <c r="E3" s="4"/>
      <c r="F3" s="4"/>
      <c r="G3" s="4"/>
      <c r="H3" s="4"/>
      <c r="I3" s="4"/>
      <c r="J3" s="4"/>
      <c r="K3" s="4"/>
      <c r="L3" s="4"/>
      <c r="M3" s="4"/>
    </row>
    <row r="4" ht="15.6" spans="1:13">
      <c r="A4" s="5" t="s">
        <v>449</v>
      </c>
      <c r="B4" s="5"/>
      <c r="C4" s="5"/>
      <c r="D4" s="5"/>
      <c r="E4" s="5"/>
      <c r="F4" s="5"/>
      <c r="G4" s="5"/>
      <c r="H4" s="6"/>
      <c r="I4" s="41" t="s">
        <v>450</v>
      </c>
      <c r="J4" s="41"/>
      <c r="K4" s="41"/>
      <c r="L4" s="41"/>
      <c r="M4" s="41"/>
    </row>
    <row r="5" ht="25.8" customHeight="1" spans="1:13">
      <c r="A5" s="7" t="s">
        <v>451</v>
      </c>
      <c r="B5" s="8" t="s">
        <v>224</v>
      </c>
      <c r="C5" s="9"/>
      <c r="D5" s="10" t="s">
        <v>230</v>
      </c>
      <c r="E5" s="10"/>
      <c r="F5" s="10"/>
      <c r="G5" s="10"/>
      <c r="H5" s="10"/>
      <c r="I5" s="10" t="s">
        <v>230</v>
      </c>
      <c r="J5" s="10"/>
      <c r="K5" s="10"/>
      <c r="L5" s="10"/>
      <c r="M5" s="10"/>
    </row>
    <row r="6" ht="25.8" customHeight="1" spans="1:13">
      <c r="A6" s="7"/>
      <c r="B6" s="8" t="s">
        <v>452</v>
      </c>
      <c r="C6" s="9"/>
      <c r="D6" s="8" t="s">
        <v>506</v>
      </c>
      <c r="E6" s="11"/>
      <c r="F6" s="11"/>
      <c r="G6" s="11"/>
      <c r="H6" s="11"/>
      <c r="I6" s="11"/>
      <c r="J6" s="11"/>
      <c r="K6" s="11"/>
      <c r="L6" s="11"/>
      <c r="M6" s="9"/>
    </row>
    <row r="7" ht="25.8" customHeight="1" spans="1:13">
      <c r="A7" s="7"/>
      <c r="B7" s="8" t="s">
        <v>454</v>
      </c>
      <c r="C7" s="9"/>
      <c r="D7" s="8" t="s">
        <v>226</v>
      </c>
      <c r="E7" s="11"/>
      <c r="F7" s="9"/>
      <c r="G7" s="12" t="s">
        <v>455</v>
      </c>
      <c r="H7" s="12"/>
      <c r="I7" s="12"/>
      <c r="J7" s="12" t="s">
        <v>456</v>
      </c>
      <c r="K7" s="12"/>
      <c r="L7" s="12"/>
      <c r="M7" s="12"/>
    </row>
    <row r="8" ht="25.8" customHeight="1" spans="1:13">
      <c r="A8" s="7"/>
      <c r="B8" s="8" t="s">
        <v>457</v>
      </c>
      <c r="C8" s="9"/>
      <c r="D8" s="12" t="s">
        <v>527</v>
      </c>
      <c r="E8" s="12"/>
      <c r="F8" s="12"/>
      <c r="G8" s="12" t="s">
        <v>387</v>
      </c>
      <c r="H8" s="12"/>
      <c r="I8" s="12"/>
      <c r="J8" s="12">
        <v>5256361</v>
      </c>
      <c r="K8" s="12"/>
      <c r="L8" s="12"/>
      <c r="M8" s="12"/>
    </row>
    <row r="9" ht="39" customHeight="1" spans="1:13">
      <c r="A9" s="7"/>
      <c r="B9" s="8" t="s">
        <v>385</v>
      </c>
      <c r="C9" s="9"/>
      <c r="D9" s="12" t="s">
        <v>386</v>
      </c>
      <c r="E9" s="12"/>
      <c r="F9" s="12"/>
      <c r="G9" s="12" t="s">
        <v>387</v>
      </c>
      <c r="H9" s="12"/>
      <c r="I9" s="12"/>
      <c r="J9" s="12">
        <v>5256361</v>
      </c>
      <c r="K9" s="12"/>
      <c r="L9" s="12"/>
      <c r="M9" s="12"/>
    </row>
    <row r="10" ht="55.8" customHeight="1" spans="1:13">
      <c r="A10" s="7"/>
      <c r="B10" s="8" t="s">
        <v>459</v>
      </c>
      <c r="C10" s="9"/>
      <c r="D10" s="13" t="s">
        <v>460</v>
      </c>
      <c r="E10" s="13"/>
      <c r="F10" s="13"/>
      <c r="G10" s="13"/>
      <c r="H10" s="13"/>
      <c r="I10" s="13"/>
      <c r="J10" s="13"/>
      <c r="K10" s="13"/>
      <c r="L10" s="13"/>
      <c r="M10" s="13"/>
    </row>
    <row r="11" ht="25.8" customHeight="1" spans="1:13">
      <c r="A11" s="7"/>
      <c r="B11" s="8" t="s">
        <v>461</v>
      </c>
      <c r="C11" s="9"/>
      <c r="D11" s="13" t="s">
        <v>528</v>
      </c>
      <c r="E11" s="13"/>
      <c r="F11" s="13"/>
      <c r="G11" s="13"/>
      <c r="H11" s="13"/>
      <c r="I11" s="13"/>
      <c r="J11" s="13"/>
      <c r="K11" s="13"/>
      <c r="L11" s="13"/>
      <c r="M11" s="13"/>
    </row>
    <row r="12" ht="35.4" customHeight="1" spans="1:13">
      <c r="A12" s="7"/>
      <c r="B12" s="8" t="s">
        <v>463</v>
      </c>
      <c r="C12" s="9"/>
      <c r="D12" s="14" t="s">
        <v>529</v>
      </c>
      <c r="E12" s="15"/>
      <c r="F12" s="15"/>
      <c r="G12" s="15"/>
      <c r="H12" s="15"/>
      <c r="I12" s="15"/>
      <c r="J12" s="15"/>
      <c r="K12" s="15"/>
      <c r="L12" s="15"/>
      <c r="M12" s="23"/>
    </row>
    <row r="13" ht="19.2" customHeight="1" spans="1:13">
      <c r="A13" s="7" t="s">
        <v>465</v>
      </c>
      <c r="B13" s="16" t="s">
        <v>466</v>
      </c>
      <c r="C13" s="17"/>
      <c r="D13" s="18" t="s">
        <v>467</v>
      </c>
      <c r="E13" s="18"/>
      <c r="F13" s="18" t="s">
        <v>468</v>
      </c>
      <c r="G13" s="18"/>
      <c r="H13" s="18"/>
      <c r="I13" s="18"/>
      <c r="J13" s="18" t="s">
        <v>469</v>
      </c>
      <c r="K13" s="18"/>
      <c r="L13" s="18"/>
      <c r="M13" s="18"/>
    </row>
    <row r="14" ht="19.2" customHeight="1" spans="1:13">
      <c r="A14" s="7"/>
      <c r="B14" s="19"/>
      <c r="C14" s="20"/>
      <c r="D14" s="12" t="s">
        <v>470</v>
      </c>
      <c r="E14" s="12"/>
      <c r="F14" s="12">
        <v>130</v>
      </c>
      <c r="G14" s="12"/>
      <c r="H14" s="12"/>
      <c r="I14" s="12"/>
      <c r="J14" s="42">
        <v>130</v>
      </c>
      <c r="K14" s="42"/>
      <c r="L14" s="42"/>
      <c r="M14" s="42"/>
    </row>
    <row r="15" ht="19.2" customHeight="1" spans="1:13">
      <c r="A15" s="7"/>
      <c r="B15" s="19"/>
      <c r="C15" s="20"/>
      <c r="D15" s="12" t="s">
        <v>471</v>
      </c>
      <c r="E15" s="12"/>
      <c r="F15" s="12">
        <v>130</v>
      </c>
      <c r="G15" s="12"/>
      <c r="H15" s="12"/>
      <c r="I15" s="12"/>
      <c r="J15" s="42">
        <v>130</v>
      </c>
      <c r="K15" s="42"/>
      <c r="L15" s="42"/>
      <c r="M15" s="42"/>
    </row>
    <row r="16" ht="19.2" customHeight="1" spans="1:13">
      <c r="A16" s="7"/>
      <c r="B16" s="19"/>
      <c r="C16" s="20"/>
      <c r="D16" s="12" t="s">
        <v>472</v>
      </c>
      <c r="E16" s="12"/>
      <c r="F16" s="12"/>
      <c r="G16" s="12"/>
      <c r="H16" s="12"/>
      <c r="I16" s="12"/>
      <c r="J16" s="12"/>
      <c r="K16" s="12"/>
      <c r="L16" s="12"/>
      <c r="M16" s="12"/>
    </row>
    <row r="17" ht="19.2" customHeight="1" spans="1:13">
      <c r="A17" s="7"/>
      <c r="B17" s="19"/>
      <c r="C17" s="20"/>
      <c r="D17" s="12" t="s">
        <v>473</v>
      </c>
      <c r="E17" s="12"/>
      <c r="F17" s="12"/>
      <c r="G17" s="12"/>
      <c r="H17" s="12"/>
      <c r="I17" s="12"/>
      <c r="J17" s="12"/>
      <c r="K17" s="12"/>
      <c r="L17" s="12"/>
      <c r="M17" s="12"/>
    </row>
    <row r="18" ht="19.2" customHeight="1" spans="1:13">
      <c r="A18" s="7"/>
      <c r="B18" s="21"/>
      <c r="C18" s="22"/>
      <c r="D18" s="12" t="s">
        <v>474</v>
      </c>
      <c r="E18" s="12"/>
      <c r="F18" s="12"/>
      <c r="G18" s="12"/>
      <c r="H18" s="12"/>
      <c r="I18" s="12"/>
      <c r="J18" s="12"/>
      <c r="K18" s="12"/>
      <c r="L18" s="12"/>
      <c r="M18" s="12"/>
    </row>
    <row r="19" ht="19.2" customHeight="1" spans="1:13">
      <c r="A19" s="7"/>
      <c r="B19" s="16" t="s">
        <v>475</v>
      </c>
      <c r="C19" s="17"/>
      <c r="D19" s="12" t="s">
        <v>467</v>
      </c>
      <c r="E19" s="12"/>
      <c r="F19" s="12" t="s">
        <v>476</v>
      </c>
      <c r="G19" s="12"/>
      <c r="H19" s="12"/>
      <c r="I19" s="12" t="s">
        <v>477</v>
      </c>
      <c r="J19" s="12"/>
      <c r="K19" s="12"/>
      <c r="L19" s="12" t="s">
        <v>478</v>
      </c>
      <c r="M19" s="12"/>
    </row>
    <row r="20" ht="19.2" customHeight="1" spans="1:13">
      <c r="A20" s="7"/>
      <c r="B20" s="19"/>
      <c r="C20" s="20"/>
      <c r="D20" s="12" t="s">
        <v>470</v>
      </c>
      <c r="E20" s="12"/>
      <c r="F20" s="8">
        <v>130</v>
      </c>
      <c r="G20" s="11"/>
      <c r="H20" s="9"/>
      <c r="I20" s="8">
        <v>130</v>
      </c>
      <c r="J20" s="11"/>
      <c r="K20" s="9"/>
      <c r="L20" s="13"/>
      <c r="M20" s="13"/>
    </row>
    <row r="21" ht="19.2" customHeight="1" spans="1:13">
      <c r="A21" s="7"/>
      <c r="B21" s="19"/>
      <c r="C21" s="20"/>
      <c r="D21" s="14" t="s">
        <v>230</v>
      </c>
      <c r="E21" s="23"/>
      <c r="F21" s="8">
        <v>130</v>
      </c>
      <c r="G21" s="11"/>
      <c r="H21" s="9"/>
      <c r="I21" s="8">
        <v>130</v>
      </c>
      <c r="J21" s="11"/>
      <c r="K21" s="9"/>
      <c r="L21" s="13"/>
      <c r="M21" s="13"/>
    </row>
    <row r="22" ht="19.2" customHeight="1" spans="1:13">
      <c r="A22" s="7"/>
      <c r="B22" s="19"/>
      <c r="C22" s="20"/>
      <c r="D22" s="14"/>
      <c r="E22" s="23"/>
      <c r="F22" s="8"/>
      <c r="G22" s="11"/>
      <c r="H22" s="9"/>
      <c r="I22" s="8"/>
      <c r="J22" s="11"/>
      <c r="K22" s="9"/>
      <c r="L22" s="13"/>
      <c r="M22" s="13"/>
    </row>
    <row r="23" ht="19.2" customHeight="1" spans="1:13">
      <c r="A23" s="7"/>
      <c r="B23" s="19"/>
      <c r="C23" s="20"/>
      <c r="D23" s="14"/>
      <c r="E23" s="23"/>
      <c r="F23" s="12"/>
      <c r="G23" s="12"/>
      <c r="H23" s="12"/>
      <c r="I23" s="12"/>
      <c r="J23" s="12"/>
      <c r="K23" s="12"/>
      <c r="L23" s="12"/>
      <c r="M23" s="12"/>
    </row>
    <row r="24" ht="19.2" customHeight="1" spans="1:13">
      <c r="A24" s="7"/>
      <c r="B24" s="21"/>
      <c r="C24" s="22"/>
      <c r="D24" s="13"/>
      <c r="E24" s="13"/>
      <c r="F24" s="13"/>
      <c r="G24" s="13"/>
      <c r="H24" s="13"/>
      <c r="I24" s="13"/>
      <c r="J24" s="13"/>
      <c r="K24" s="13"/>
      <c r="L24" s="13"/>
      <c r="M24" s="13"/>
    </row>
    <row r="25" ht="48.6" customHeight="1" spans="1:13">
      <c r="A25" s="24" t="s">
        <v>479</v>
      </c>
      <c r="B25" s="24"/>
      <c r="C25" s="24"/>
      <c r="D25" s="25" t="s">
        <v>480</v>
      </c>
      <c r="E25" s="25"/>
      <c r="F25" s="25"/>
      <c r="G25" s="25"/>
      <c r="H25" s="25"/>
      <c r="I25" s="25"/>
      <c r="J25" s="25"/>
      <c r="K25" s="25"/>
      <c r="L25" s="25"/>
      <c r="M25" s="25"/>
    </row>
    <row r="26" ht="22.2" customHeight="1" spans="1:13">
      <c r="A26" s="26" t="s">
        <v>481</v>
      </c>
      <c r="B26" s="27"/>
      <c r="C26" s="28" t="s">
        <v>482</v>
      </c>
      <c r="D26" s="29"/>
      <c r="E26" s="29"/>
      <c r="F26" s="29"/>
      <c r="G26" s="30"/>
      <c r="H26" s="18" t="s">
        <v>483</v>
      </c>
      <c r="I26" s="18"/>
      <c r="J26" s="18"/>
      <c r="K26" s="18" t="s">
        <v>484</v>
      </c>
      <c r="L26" s="18"/>
      <c r="M26" s="18"/>
    </row>
    <row r="27" ht="22.2" customHeight="1" spans="1:13">
      <c r="A27" s="31"/>
      <c r="B27" s="32"/>
      <c r="C27" s="14" t="s">
        <v>230</v>
      </c>
      <c r="D27" s="15"/>
      <c r="E27" s="15"/>
      <c r="F27" s="15"/>
      <c r="G27" s="23"/>
      <c r="H27" s="12" t="s">
        <v>485</v>
      </c>
      <c r="I27" s="12"/>
      <c r="J27" s="12"/>
      <c r="K27" s="12" t="s">
        <v>486</v>
      </c>
      <c r="L27" s="12"/>
      <c r="M27" s="12"/>
    </row>
    <row r="28" ht="22.2" customHeight="1" spans="1:13">
      <c r="A28" s="31"/>
      <c r="B28" s="32"/>
      <c r="C28" s="14"/>
      <c r="D28" s="15"/>
      <c r="E28" s="15"/>
      <c r="F28" s="15"/>
      <c r="G28" s="23"/>
      <c r="H28" s="12"/>
      <c r="I28" s="12"/>
      <c r="J28" s="12"/>
      <c r="K28" s="33"/>
      <c r="L28" s="33"/>
      <c r="M28" s="33"/>
    </row>
    <row r="29" ht="22.2" customHeight="1" spans="1:13">
      <c r="A29" s="31"/>
      <c r="B29" s="32"/>
      <c r="C29" s="14"/>
      <c r="D29" s="15"/>
      <c r="E29" s="15"/>
      <c r="F29" s="15"/>
      <c r="G29" s="23"/>
      <c r="H29" s="33"/>
      <c r="I29" s="33"/>
      <c r="J29" s="33"/>
      <c r="K29" s="33"/>
      <c r="L29" s="33"/>
      <c r="M29" s="33"/>
    </row>
    <row r="30" ht="31.2" spans="1:13">
      <c r="A30" s="34" t="s">
        <v>487</v>
      </c>
      <c r="B30" s="35" t="s">
        <v>488</v>
      </c>
      <c r="C30" s="13" t="s">
        <v>530</v>
      </c>
      <c r="D30" s="13"/>
      <c r="E30" s="13"/>
      <c r="F30" s="13"/>
      <c r="G30" s="13"/>
      <c r="H30" s="13"/>
      <c r="I30" s="13"/>
      <c r="J30" s="13"/>
      <c r="K30" s="13"/>
      <c r="L30" s="13"/>
      <c r="M30" s="13"/>
    </row>
    <row r="31" ht="46.8" spans="1:13">
      <c r="A31" s="36"/>
      <c r="B31" s="35" t="s">
        <v>490</v>
      </c>
      <c r="C31" s="13" t="s">
        <v>530</v>
      </c>
      <c r="D31" s="13"/>
      <c r="E31" s="13"/>
      <c r="F31" s="13"/>
      <c r="G31" s="13"/>
      <c r="H31" s="13"/>
      <c r="I31" s="13"/>
      <c r="J31" s="13"/>
      <c r="K31" s="13"/>
      <c r="L31" s="13"/>
      <c r="M31" s="13"/>
    </row>
    <row r="32" ht="21" customHeight="1" spans="1:13">
      <c r="A32" s="36"/>
      <c r="B32" s="37" t="s">
        <v>491</v>
      </c>
      <c r="C32" s="12" t="s">
        <v>405</v>
      </c>
      <c r="D32" s="12"/>
      <c r="E32" s="12" t="s">
        <v>406</v>
      </c>
      <c r="F32" s="12"/>
      <c r="G32" s="12"/>
      <c r="H32" s="12" t="s">
        <v>407</v>
      </c>
      <c r="I32" s="12"/>
      <c r="J32" s="12"/>
      <c r="K32" s="12"/>
      <c r="L32" s="12" t="s">
        <v>408</v>
      </c>
      <c r="M32" s="12"/>
    </row>
    <row r="33" ht="21" customHeight="1" spans="1:13">
      <c r="A33" s="36"/>
      <c r="B33" s="38"/>
      <c r="C33" s="12" t="s">
        <v>492</v>
      </c>
      <c r="D33" s="12"/>
      <c r="E33" s="12" t="s">
        <v>410</v>
      </c>
      <c r="F33" s="12"/>
      <c r="G33" s="12"/>
      <c r="H33" s="13" t="s">
        <v>493</v>
      </c>
      <c r="I33" s="13"/>
      <c r="J33" s="13"/>
      <c r="K33" s="13"/>
      <c r="L33" s="12" t="s">
        <v>428</v>
      </c>
      <c r="M33" s="12"/>
    </row>
    <row r="34" ht="21" customHeight="1" spans="1:13">
      <c r="A34" s="36"/>
      <c r="B34" s="38"/>
      <c r="C34" s="12"/>
      <c r="D34" s="12"/>
      <c r="E34" s="12" t="s">
        <v>417</v>
      </c>
      <c r="F34" s="12"/>
      <c r="G34" s="12"/>
      <c r="H34" s="13" t="s">
        <v>493</v>
      </c>
      <c r="I34" s="13"/>
      <c r="J34" s="13"/>
      <c r="K34" s="13"/>
      <c r="L34" s="12" t="s">
        <v>428</v>
      </c>
      <c r="M34" s="12"/>
    </row>
    <row r="35" ht="21" customHeight="1" spans="1:13">
      <c r="A35" s="36"/>
      <c r="B35" s="38"/>
      <c r="C35" s="12"/>
      <c r="D35" s="12"/>
      <c r="E35" s="12" t="s">
        <v>423</v>
      </c>
      <c r="F35" s="12"/>
      <c r="G35" s="12"/>
      <c r="H35" s="13" t="s">
        <v>494</v>
      </c>
      <c r="I35" s="13"/>
      <c r="J35" s="13"/>
      <c r="K35" s="13"/>
      <c r="L35" s="12" t="s">
        <v>486</v>
      </c>
      <c r="M35" s="12"/>
    </row>
    <row r="36" ht="21" customHeight="1" spans="1:13">
      <c r="A36" s="36"/>
      <c r="B36" s="38"/>
      <c r="C36" s="12"/>
      <c r="D36" s="12"/>
      <c r="E36" s="12" t="s">
        <v>426</v>
      </c>
      <c r="F36" s="12"/>
      <c r="G36" s="12"/>
      <c r="H36" s="13" t="s">
        <v>495</v>
      </c>
      <c r="I36" s="13"/>
      <c r="J36" s="13"/>
      <c r="K36" s="13"/>
      <c r="L36" s="12" t="s">
        <v>531</v>
      </c>
      <c r="M36" s="12"/>
    </row>
    <row r="37" ht="21" customHeight="1" spans="1:13">
      <c r="A37" s="36"/>
      <c r="B37" s="38"/>
      <c r="C37" s="12" t="s">
        <v>405</v>
      </c>
      <c r="D37" s="12"/>
      <c r="E37" s="12" t="s">
        <v>406</v>
      </c>
      <c r="F37" s="12"/>
      <c r="G37" s="12"/>
      <c r="H37" s="12" t="s">
        <v>407</v>
      </c>
      <c r="I37" s="12"/>
      <c r="J37" s="12"/>
      <c r="K37" s="12"/>
      <c r="L37" s="12" t="s">
        <v>408</v>
      </c>
      <c r="M37" s="12"/>
    </row>
    <row r="38" ht="21" customHeight="1" spans="1:13">
      <c r="A38" s="36"/>
      <c r="B38" s="38"/>
      <c r="C38" s="12" t="s">
        <v>492</v>
      </c>
      <c r="D38" s="12"/>
      <c r="E38" s="12" t="s">
        <v>430</v>
      </c>
      <c r="F38" s="12"/>
      <c r="G38" s="12"/>
      <c r="H38" s="14" t="s">
        <v>532</v>
      </c>
      <c r="I38" s="15"/>
      <c r="J38" s="15"/>
      <c r="K38" s="23"/>
      <c r="L38" s="12" t="s">
        <v>498</v>
      </c>
      <c r="M38" s="12"/>
    </row>
    <row r="39" ht="21" customHeight="1" spans="1:13">
      <c r="A39" s="36"/>
      <c r="B39" s="38"/>
      <c r="C39" s="12"/>
      <c r="D39" s="12"/>
      <c r="E39" s="12" t="s">
        <v>433</v>
      </c>
      <c r="F39" s="12"/>
      <c r="G39" s="12"/>
      <c r="H39" s="13" t="s">
        <v>533</v>
      </c>
      <c r="I39" s="13"/>
      <c r="J39" s="13"/>
      <c r="K39" s="13"/>
      <c r="L39" s="12" t="s">
        <v>498</v>
      </c>
      <c r="M39" s="12"/>
    </row>
    <row r="40" ht="21" customHeight="1" spans="1:13">
      <c r="A40" s="36"/>
      <c r="B40" s="38"/>
      <c r="C40" s="12"/>
      <c r="D40" s="12"/>
      <c r="E40" s="12" t="s">
        <v>435</v>
      </c>
      <c r="F40" s="12"/>
      <c r="G40" s="12"/>
      <c r="H40" s="13" t="s">
        <v>534</v>
      </c>
      <c r="I40" s="13"/>
      <c r="J40" s="13"/>
      <c r="K40" s="13"/>
      <c r="L40" s="12" t="s">
        <v>498</v>
      </c>
      <c r="M40" s="12"/>
    </row>
    <row r="41" ht="21" customHeight="1" spans="1:13">
      <c r="A41" s="36"/>
      <c r="B41" s="38"/>
      <c r="C41" s="12"/>
      <c r="D41" s="12"/>
      <c r="E41" s="12" t="s">
        <v>437</v>
      </c>
      <c r="F41" s="12"/>
      <c r="G41" s="12"/>
      <c r="H41" s="13" t="s">
        <v>535</v>
      </c>
      <c r="I41" s="13"/>
      <c r="J41" s="13"/>
      <c r="K41" s="13"/>
      <c r="L41" s="12" t="s">
        <v>498</v>
      </c>
      <c r="M41" s="12"/>
    </row>
    <row r="42" ht="21" customHeight="1" spans="1:13">
      <c r="A42" s="36"/>
      <c r="B42" s="38"/>
      <c r="C42" s="12"/>
      <c r="D42" s="12"/>
      <c r="E42" s="12" t="s">
        <v>439</v>
      </c>
      <c r="F42" s="12"/>
      <c r="G42" s="12"/>
      <c r="H42" s="13" t="s">
        <v>502</v>
      </c>
      <c r="I42" s="13"/>
      <c r="J42" s="13"/>
      <c r="K42" s="13"/>
      <c r="L42" s="43">
        <v>1</v>
      </c>
      <c r="M42" s="12"/>
    </row>
    <row r="43" ht="21.6" customHeight="1" spans="1:13">
      <c r="A43" s="24" t="s">
        <v>503</v>
      </c>
      <c r="B43" s="24"/>
      <c r="C43" s="24"/>
      <c r="D43" s="8" t="s">
        <v>443</v>
      </c>
      <c r="E43" s="11"/>
      <c r="F43" s="11"/>
      <c r="G43" s="11"/>
      <c r="H43" s="11"/>
      <c r="I43" s="11"/>
      <c r="J43" s="11"/>
      <c r="K43" s="11"/>
      <c r="L43" s="11"/>
      <c r="M43" s="9"/>
    </row>
    <row r="44" ht="54" customHeight="1" spans="1:13">
      <c r="A44" s="24" t="s">
        <v>504</v>
      </c>
      <c r="B44" s="24"/>
      <c r="C44" s="24"/>
      <c r="D44" s="39" t="s">
        <v>505</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8:D42"/>
    <mergeCell ref="C33:D3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workbookViewId="0">
      <selection activeCell="C10" sqref="C10"/>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354" t="s">
        <v>120</v>
      </c>
      <c r="B1" s="354"/>
      <c r="C1" s="354"/>
      <c r="D1" s="354"/>
      <c r="E1" s="354"/>
      <c r="F1" s="355" t="s">
        <v>121</v>
      </c>
    </row>
    <row r="2" ht="11.25" customHeight="1" spans="1:6">
      <c r="A2" s="354"/>
      <c r="B2" s="354"/>
      <c r="C2" s="354"/>
      <c r="D2" s="354"/>
      <c r="E2" s="354"/>
      <c r="F2" s="355"/>
    </row>
    <row r="3" ht="19.5" customHeight="1" spans="1:6">
      <c r="A3" s="354"/>
      <c r="B3" s="354"/>
      <c r="C3" s="354"/>
      <c r="D3" s="354"/>
      <c r="E3" s="354"/>
      <c r="F3" s="356"/>
    </row>
    <row r="4" ht="20.25" customHeight="1" spans="1:1">
      <c r="A4" s="357" t="s">
        <v>122</v>
      </c>
    </row>
    <row r="5" ht="25.5" customHeight="1" spans="1:6">
      <c r="A5" s="167" t="s">
        <v>4</v>
      </c>
      <c r="B5" s="358"/>
      <c r="C5" s="359" t="s">
        <v>123</v>
      </c>
      <c r="D5" s="360"/>
      <c r="E5" s="360"/>
      <c r="F5" s="361"/>
    </row>
    <row r="6" ht="15" customHeight="1" spans="1:6">
      <c r="A6" s="103" t="s">
        <v>6</v>
      </c>
      <c r="B6" s="362" t="s">
        <v>124</v>
      </c>
      <c r="C6" s="103" t="s">
        <v>125</v>
      </c>
      <c r="D6" s="363" t="s">
        <v>107</v>
      </c>
      <c r="E6" s="363" t="s">
        <v>126</v>
      </c>
      <c r="F6" s="362" t="s">
        <v>127</v>
      </c>
    </row>
    <row r="7" ht="15" customHeight="1" spans="1:6">
      <c r="A7" s="364" t="s">
        <v>128</v>
      </c>
      <c r="B7" s="365"/>
      <c r="C7" s="366" t="s">
        <v>12</v>
      </c>
      <c r="D7" s="367">
        <f>E7+F7</f>
        <v>0</v>
      </c>
      <c r="E7" s="368"/>
      <c r="F7" s="369"/>
    </row>
    <row r="8" ht="15" customHeight="1" spans="1:6">
      <c r="A8" s="370" t="s">
        <v>129</v>
      </c>
      <c r="B8" s="365">
        <v>12569887</v>
      </c>
      <c r="C8" s="366" t="s">
        <v>16</v>
      </c>
      <c r="D8" s="367">
        <f t="shared" ref="D8:D26" si="0">E8+F8</f>
        <v>0</v>
      </c>
      <c r="E8" s="368"/>
      <c r="F8" s="369"/>
    </row>
    <row r="9" ht="15" customHeight="1" spans="1:6">
      <c r="A9" s="370" t="s">
        <v>130</v>
      </c>
      <c r="B9" s="365"/>
      <c r="C9" s="366" t="s">
        <v>20</v>
      </c>
      <c r="D9" s="367">
        <f t="shared" si="0"/>
        <v>0</v>
      </c>
      <c r="E9" s="368"/>
      <c r="F9" s="369"/>
    </row>
    <row r="10" ht="15" customHeight="1" spans="1:6">
      <c r="A10" s="364"/>
      <c r="B10" s="371"/>
      <c r="C10" s="366" t="s">
        <v>24</v>
      </c>
      <c r="D10" s="367">
        <f t="shared" si="0"/>
        <v>0</v>
      </c>
      <c r="E10" s="368"/>
      <c r="F10" s="369"/>
    </row>
    <row r="11" ht="15" customHeight="1" spans="1:6">
      <c r="A11" s="364"/>
      <c r="B11" s="371"/>
      <c r="C11" s="366" t="s">
        <v>28</v>
      </c>
      <c r="D11" s="367">
        <f t="shared" si="0"/>
        <v>0</v>
      </c>
      <c r="E11" s="368"/>
      <c r="F11" s="369"/>
    </row>
    <row r="12" ht="15" customHeight="1" spans="1:6">
      <c r="A12" s="364"/>
      <c r="B12" s="371"/>
      <c r="C12" s="366" t="s">
        <v>31</v>
      </c>
      <c r="D12" s="367">
        <f t="shared" si="0"/>
        <v>0</v>
      </c>
      <c r="E12" s="368"/>
      <c r="F12" s="369"/>
    </row>
    <row r="13" ht="15" customHeight="1" spans="1:6">
      <c r="A13" s="364"/>
      <c r="B13" s="371"/>
      <c r="C13" s="366" t="s">
        <v>35</v>
      </c>
      <c r="D13" s="367">
        <f t="shared" si="0"/>
        <v>0</v>
      </c>
      <c r="E13" s="368"/>
      <c r="F13" s="369"/>
    </row>
    <row r="14" ht="15" customHeight="1" spans="1:6">
      <c r="A14" s="364"/>
      <c r="B14" s="371"/>
      <c r="C14" s="366" t="s">
        <v>38</v>
      </c>
      <c r="D14" s="367">
        <f t="shared" si="0"/>
        <v>0</v>
      </c>
      <c r="E14" s="368"/>
      <c r="F14" s="369"/>
    </row>
    <row r="15" ht="15" customHeight="1" spans="1:6">
      <c r="A15" s="364"/>
      <c r="B15" s="371"/>
      <c r="C15" s="366" t="s">
        <v>131</v>
      </c>
      <c r="D15" s="367">
        <f t="shared" si="0"/>
        <v>0</v>
      </c>
      <c r="E15" s="368"/>
      <c r="F15" s="369"/>
    </row>
    <row r="16" ht="15" customHeight="1" spans="1:6">
      <c r="A16" s="364"/>
      <c r="B16" s="371"/>
      <c r="C16" s="366" t="s">
        <v>132</v>
      </c>
      <c r="D16" s="367">
        <f t="shared" si="0"/>
        <v>0</v>
      </c>
      <c r="E16" s="368"/>
      <c r="F16" s="369"/>
    </row>
    <row r="17" ht="15" customHeight="1" spans="1:6">
      <c r="A17" s="364"/>
      <c r="B17" s="371"/>
      <c r="C17" s="366" t="s">
        <v>133</v>
      </c>
      <c r="D17" s="367">
        <f t="shared" si="0"/>
        <v>0</v>
      </c>
      <c r="E17" s="368"/>
      <c r="F17" s="369"/>
    </row>
    <row r="18" ht="15" customHeight="1" spans="1:6">
      <c r="A18" s="364"/>
      <c r="B18" s="371"/>
      <c r="C18" s="366" t="s">
        <v>134</v>
      </c>
      <c r="D18" s="367">
        <v>12569887</v>
      </c>
      <c r="E18" s="368">
        <v>12569887</v>
      </c>
      <c r="F18" s="369"/>
    </row>
    <row r="19" ht="15" customHeight="1" spans="1:6">
      <c r="A19" s="212"/>
      <c r="B19" s="371"/>
      <c r="C19" s="366" t="s">
        <v>135</v>
      </c>
      <c r="D19" s="367">
        <f t="shared" si="0"/>
        <v>0</v>
      </c>
      <c r="E19" s="368"/>
      <c r="F19" s="369"/>
    </row>
    <row r="20" ht="15" customHeight="1" spans="1:6">
      <c r="A20" s="212"/>
      <c r="B20" s="371"/>
      <c r="C20" s="372" t="s">
        <v>136</v>
      </c>
      <c r="D20" s="367">
        <f t="shared" si="0"/>
        <v>0</v>
      </c>
      <c r="E20" s="368"/>
      <c r="F20" s="369"/>
    </row>
    <row r="21" ht="15" customHeight="1" spans="1:6">
      <c r="A21" s="212"/>
      <c r="B21" s="371"/>
      <c r="C21" s="372" t="s">
        <v>137</v>
      </c>
      <c r="D21" s="367">
        <f t="shared" si="0"/>
        <v>0</v>
      </c>
      <c r="E21" s="368"/>
      <c r="F21" s="369"/>
    </row>
    <row r="22" ht="15" customHeight="1" spans="1:6">
      <c r="A22" s="212"/>
      <c r="B22" s="371"/>
      <c r="C22" s="372" t="s">
        <v>138</v>
      </c>
      <c r="D22" s="367">
        <f t="shared" si="0"/>
        <v>0</v>
      </c>
      <c r="E22" s="368"/>
      <c r="F22" s="369"/>
    </row>
    <row r="23" ht="21.75" customHeight="1" spans="1:6">
      <c r="A23" s="212"/>
      <c r="B23" s="371"/>
      <c r="C23" s="372" t="s">
        <v>139</v>
      </c>
      <c r="D23" s="367">
        <f t="shared" si="0"/>
        <v>0</v>
      </c>
      <c r="E23" s="368"/>
      <c r="F23" s="369"/>
    </row>
    <row r="24" ht="22.5" customHeight="1" spans="1:6">
      <c r="A24" s="212"/>
      <c r="B24" s="371"/>
      <c r="C24" s="373" t="s">
        <v>140</v>
      </c>
      <c r="D24" s="367">
        <f t="shared" si="0"/>
        <v>0</v>
      </c>
      <c r="E24" s="368"/>
      <c r="F24" s="369"/>
    </row>
    <row r="25" ht="22.5" customHeight="1" spans="1:6">
      <c r="A25" s="212"/>
      <c r="B25" s="371"/>
      <c r="C25" s="372" t="s">
        <v>141</v>
      </c>
      <c r="D25" s="367">
        <f t="shared" si="0"/>
        <v>0</v>
      </c>
      <c r="E25" s="368"/>
      <c r="F25" s="369"/>
    </row>
    <row r="26" ht="21" customHeight="1" spans="1:6">
      <c r="A26" s="364"/>
      <c r="B26" s="371"/>
      <c r="C26" s="372" t="s">
        <v>142</v>
      </c>
      <c r="D26" s="367">
        <f t="shared" si="0"/>
        <v>0</v>
      </c>
      <c r="E26" s="368"/>
      <c r="F26" s="369"/>
    </row>
    <row r="27" s="98" customFormat="1" ht="22.5" customHeight="1" spans="1:6">
      <c r="A27" s="108" t="s">
        <v>81</v>
      </c>
      <c r="B27" s="374">
        <v>12569887</v>
      </c>
      <c r="C27" s="375" t="s">
        <v>93</v>
      </c>
      <c r="D27" s="376">
        <v>12569887</v>
      </c>
      <c r="E27" s="377">
        <v>12569887</v>
      </c>
      <c r="F27" s="378">
        <v>0</v>
      </c>
    </row>
    <row r="28" ht="22.5" customHeight="1" spans="2:6">
      <c r="B28" s="379">
        <v>0</v>
      </c>
      <c r="C28" s="380"/>
      <c r="D28" s="380"/>
      <c r="E28" s="381">
        <v>0</v>
      </c>
      <c r="F28" s="381">
        <v>0</v>
      </c>
    </row>
    <row r="29" ht="22.5" customHeight="1" spans="2:6">
      <c r="B29" s="379">
        <v>0</v>
      </c>
      <c r="C29" s="380"/>
      <c r="D29" s="380"/>
      <c r="E29" s="381">
        <v>0</v>
      </c>
      <c r="F29" s="381">
        <v>0</v>
      </c>
    </row>
    <row r="30" ht="22.5" customHeight="1" spans="2:6">
      <c r="B30" s="379">
        <v>0</v>
      </c>
      <c r="C30" s="380"/>
      <c r="D30" s="380"/>
      <c r="E30" s="381">
        <v>0</v>
      </c>
      <c r="F30" s="381">
        <v>0</v>
      </c>
    </row>
    <row r="31" ht="22.5" customHeight="1" spans="2:6">
      <c r="B31" s="379">
        <v>0</v>
      </c>
      <c r="C31" s="380"/>
      <c r="D31" s="380"/>
      <c r="E31" s="381">
        <v>0</v>
      </c>
      <c r="F31" s="381">
        <v>0</v>
      </c>
    </row>
    <row r="32" ht="22.5" customHeight="1" spans="2:6">
      <c r="B32" s="379">
        <v>0</v>
      </c>
      <c r="C32" s="380"/>
      <c r="D32" s="380"/>
      <c r="E32" s="381">
        <v>0</v>
      </c>
      <c r="F32" s="381">
        <v>0</v>
      </c>
    </row>
    <row r="33" ht="22.5" customHeight="1" spans="2:6">
      <c r="B33" s="379">
        <v>0</v>
      </c>
      <c r="C33" s="380"/>
      <c r="D33" s="380"/>
      <c r="E33" s="381">
        <v>0</v>
      </c>
      <c r="F33" s="381">
        <v>0</v>
      </c>
    </row>
    <row r="34" ht="22.5" customHeight="1" spans="2:6">
      <c r="B34" s="379">
        <v>0</v>
      </c>
      <c r="C34" s="380"/>
      <c r="D34" s="380"/>
      <c r="E34" s="381">
        <v>0</v>
      </c>
      <c r="F34" s="381">
        <v>0</v>
      </c>
    </row>
    <row r="35" ht="22.5" customHeight="1" spans="2:6">
      <c r="B35" s="379">
        <v>0</v>
      </c>
      <c r="C35" s="380"/>
      <c r="D35" s="380"/>
      <c r="E35" s="382">
        <v>0</v>
      </c>
      <c r="F35" s="382">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2"/>
  <sheetViews>
    <sheetView showGridLines="0" showZeros="0" workbookViewId="0">
      <selection activeCell="F7" sqref="F7"/>
    </sheetView>
  </sheetViews>
  <sheetFormatPr defaultColWidth="9.125" defaultRowHeight="10.8"/>
  <cols>
    <col min="1" max="2" width="12.875" style="98" customWidth="1"/>
    <col min="3" max="3" width="35.625" style="98" customWidth="1"/>
    <col min="4" max="4" width="14.875" style="98" customWidth="1"/>
    <col min="5" max="5" width="12.25" style="98" customWidth="1"/>
    <col min="6" max="6" width="13.625" style="98" customWidth="1"/>
    <col min="7" max="22" width="10.375" style="98" customWidth="1"/>
    <col min="23" max="24" width="6.875" style="98" customWidth="1"/>
    <col min="25" max="16384" width="9.125" style="98"/>
  </cols>
  <sheetData>
    <row r="1" ht="24.75" customHeight="1" spans="1:24">
      <c r="A1" s="244"/>
      <c r="B1" s="244"/>
      <c r="C1" s="244"/>
      <c r="D1" s="244"/>
      <c r="E1" s="244"/>
      <c r="F1" s="244"/>
      <c r="G1" s="244"/>
      <c r="H1" s="244"/>
      <c r="I1" s="244"/>
      <c r="J1" s="244"/>
      <c r="K1" s="244"/>
      <c r="L1" s="244"/>
      <c r="M1" s="244"/>
      <c r="N1" s="244"/>
      <c r="O1" s="244"/>
      <c r="P1" s="244"/>
      <c r="Q1" s="220"/>
      <c r="R1" s="220"/>
      <c r="S1" s="192"/>
      <c r="T1" s="192"/>
      <c r="U1" s="261"/>
      <c r="V1" s="225" t="s">
        <v>143</v>
      </c>
      <c r="W1" s="192"/>
      <c r="X1" s="192"/>
    </row>
    <row r="2" ht="24.75" customHeight="1" spans="1:24">
      <c r="A2" s="245" t="s">
        <v>144</v>
      </c>
      <c r="B2" s="245"/>
      <c r="C2" s="245"/>
      <c r="D2" s="245"/>
      <c r="E2" s="245"/>
      <c r="F2" s="245"/>
      <c r="G2" s="245"/>
      <c r="H2" s="245"/>
      <c r="I2" s="245"/>
      <c r="J2" s="245"/>
      <c r="K2" s="245"/>
      <c r="L2" s="245"/>
      <c r="M2" s="245"/>
      <c r="N2" s="245"/>
      <c r="O2" s="245"/>
      <c r="P2" s="245"/>
      <c r="Q2" s="245"/>
      <c r="R2" s="245"/>
      <c r="S2" s="245"/>
      <c r="T2" s="245"/>
      <c r="U2" s="245"/>
      <c r="V2" s="245"/>
      <c r="W2" s="192"/>
      <c r="X2" s="192"/>
    </row>
    <row r="3" ht="24.75" customHeight="1" spans="1:24">
      <c r="A3" s="246"/>
      <c r="B3" s="244"/>
      <c r="C3" s="244"/>
      <c r="D3" s="244"/>
      <c r="E3" s="244"/>
      <c r="F3" s="244"/>
      <c r="G3" s="244"/>
      <c r="H3" s="244"/>
      <c r="I3" s="244"/>
      <c r="J3" s="244"/>
      <c r="K3" s="244"/>
      <c r="L3" s="244"/>
      <c r="M3" s="244"/>
      <c r="N3" s="244"/>
      <c r="O3" s="244"/>
      <c r="P3" s="244"/>
      <c r="Q3" s="254"/>
      <c r="R3" s="254"/>
      <c r="S3" s="258"/>
      <c r="T3" s="258"/>
      <c r="U3" s="258"/>
      <c r="V3" s="268" t="s">
        <v>90</v>
      </c>
      <c r="W3" s="258"/>
      <c r="X3" s="258"/>
    </row>
    <row r="4" ht="24.75" customHeight="1" spans="1:24">
      <c r="A4" s="247" t="s">
        <v>112</v>
      </c>
      <c r="B4" s="265" t="s">
        <v>91</v>
      </c>
      <c r="C4" s="350" t="s">
        <v>113</v>
      </c>
      <c r="D4" s="230" t="s">
        <v>93</v>
      </c>
      <c r="E4" s="230" t="s">
        <v>145</v>
      </c>
      <c r="F4" s="230"/>
      <c r="G4" s="230"/>
      <c r="H4" s="230"/>
      <c r="I4" s="229" t="s">
        <v>146</v>
      </c>
      <c r="J4" s="229"/>
      <c r="K4" s="229"/>
      <c r="L4" s="229"/>
      <c r="M4" s="229"/>
      <c r="N4" s="229"/>
      <c r="O4" s="229"/>
      <c r="P4" s="229"/>
      <c r="Q4" s="229"/>
      <c r="R4" s="229"/>
      <c r="S4" s="265" t="s">
        <v>147</v>
      </c>
      <c r="T4" s="229" t="s">
        <v>148</v>
      </c>
      <c r="U4" s="353" t="s">
        <v>149</v>
      </c>
      <c r="V4" s="229" t="s">
        <v>150</v>
      </c>
      <c r="W4" s="258"/>
      <c r="X4" s="258"/>
    </row>
    <row r="5" ht="24.75" customHeight="1" spans="1:24">
      <c r="A5" s="247"/>
      <c r="B5" s="265"/>
      <c r="C5" s="350"/>
      <c r="D5" s="229"/>
      <c r="E5" s="351" t="s">
        <v>107</v>
      </c>
      <c r="F5" s="240" t="s">
        <v>151</v>
      </c>
      <c r="G5" s="240" t="s">
        <v>152</v>
      </c>
      <c r="H5" s="240" t="s">
        <v>153</v>
      </c>
      <c r="I5" s="240" t="s">
        <v>107</v>
      </c>
      <c r="J5" s="255" t="s">
        <v>154</v>
      </c>
      <c r="K5" s="255" t="s">
        <v>155</v>
      </c>
      <c r="L5" s="255" t="s">
        <v>156</v>
      </c>
      <c r="M5" s="278" t="s">
        <v>157</v>
      </c>
      <c r="N5" s="240" t="s">
        <v>158</v>
      </c>
      <c r="O5" s="240" t="s">
        <v>159</v>
      </c>
      <c r="P5" s="240" t="s">
        <v>160</v>
      </c>
      <c r="Q5" s="240" t="s">
        <v>161</v>
      </c>
      <c r="R5" s="239" t="s">
        <v>162</v>
      </c>
      <c r="S5" s="230"/>
      <c r="T5" s="229"/>
      <c r="U5" s="353"/>
      <c r="V5" s="229"/>
      <c r="W5" s="258"/>
      <c r="X5" s="258"/>
    </row>
    <row r="6" ht="30.75" customHeight="1" spans="1:24">
      <c r="A6" s="247"/>
      <c r="B6" s="265"/>
      <c r="C6" s="350"/>
      <c r="D6" s="229"/>
      <c r="E6" s="259"/>
      <c r="F6" s="229"/>
      <c r="G6" s="229"/>
      <c r="H6" s="229"/>
      <c r="I6" s="229"/>
      <c r="J6" s="256"/>
      <c r="K6" s="256"/>
      <c r="L6" s="256"/>
      <c r="M6" s="255"/>
      <c r="N6" s="229"/>
      <c r="O6" s="229"/>
      <c r="P6" s="229"/>
      <c r="Q6" s="229"/>
      <c r="R6" s="230"/>
      <c r="S6" s="230"/>
      <c r="T6" s="229"/>
      <c r="U6" s="353"/>
      <c r="V6" s="229"/>
      <c r="W6" s="192"/>
      <c r="X6" s="192"/>
    </row>
    <row r="7" s="98" customFormat="1" ht="27" customHeight="1" spans="1:22">
      <c r="A7" s="348"/>
      <c r="B7" s="349"/>
      <c r="C7" s="348" t="s">
        <v>107</v>
      </c>
      <c r="D7" s="182">
        <f>E7+I7</f>
        <v>12569887</v>
      </c>
      <c r="E7" s="182">
        <f>F7+G7+H7</f>
        <v>7099887</v>
      </c>
      <c r="F7" s="182">
        <f>F8</f>
        <v>6181538</v>
      </c>
      <c r="G7" s="182">
        <f>G8</f>
        <v>910069</v>
      </c>
      <c r="H7" s="182">
        <f>H8</f>
        <v>8280</v>
      </c>
      <c r="I7" s="182">
        <f>I8</f>
        <v>5470000</v>
      </c>
      <c r="J7" s="182">
        <f>J8</f>
        <v>5470000</v>
      </c>
      <c r="K7" s="182">
        <v>0</v>
      </c>
      <c r="L7" s="182">
        <v>0</v>
      </c>
      <c r="M7" s="182">
        <v>0</v>
      </c>
      <c r="N7" s="182">
        <v>0</v>
      </c>
      <c r="O7" s="182">
        <v>0</v>
      </c>
      <c r="P7" s="182">
        <v>0</v>
      </c>
      <c r="Q7" s="182">
        <v>0</v>
      </c>
      <c r="R7" s="182">
        <v>0</v>
      </c>
      <c r="S7" s="182">
        <v>0</v>
      </c>
      <c r="T7" s="182">
        <v>0</v>
      </c>
      <c r="U7" s="182">
        <v>0</v>
      </c>
      <c r="V7" s="182">
        <v>0</v>
      </c>
    </row>
    <row r="8" ht="27" customHeight="1" spans="1:24">
      <c r="A8" s="348"/>
      <c r="B8" s="349" t="s">
        <v>108</v>
      </c>
      <c r="C8" s="348" t="s">
        <v>109</v>
      </c>
      <c r="D8" s="182">
        <f>D9+D10</f>
        <v>12569887.52</v>
      </c>
      <c r="E8" s="182">
        <v>7099887</v>
      </c>
      <c r="F8" s="182">
        <v>6181538</v>
      </c>
      <c r="G8" s="182">
        <v>910069</v>
      </c>
      <c r="H8" s="182">
        <v>8280</v>
      </c>
      <c r="I8" s="182">
        <v>5470000</v>
      </c>
      <c r="J8" s="182">
        <v>5470000</v>
      </c>
      <c r="K8" s="182">
        <v>0</v>
      </c>
      <c r="L8" s="182">
        <v>0</v>
      </c>
      <c r="M8" s="182">
        <v>0</v>
      </c>
      <c r="N8" s="182">
        <v>0</v>
      </c>
      <c r="O8" s="182">
        <v>0</v>
      </c>
      <c r="P8" s="182">
        <v>0</v>
      </c>
      <c r="Q8" s="182">
        <v>0</v>
      </c>
      <c r="R8" s="182">
        <v>0</v>
      </c>
      <c r="S8" s="182">
        <v>0</v>
      </c>
      <c r="T8" s="182">
        <v>0</v>
      </c>
      <c r="U8" s="182">
        <v>0</v>
      </c>
      <c r="V8" s="182">
        <v>0</v>
      </c>
      <c r="W8" s="192"/>
      <c r="X8" s="192"/>
    </row>
    <row r="9" ht="27" customHeight="1" spans="1:24">
      <c r="A9" s="348">
        <v>2130301</v>
      </c>
      <c r="B9" s="349" t="s">
        <v>116</v>
      </c>
      <c r="C9" s="348" t="s">
        <v>117</v>
      </c>
      <c r="D9" s="182">
        <f>E9</f>
        <v>7099887.52</v>
      </c>
      <c r="E9" s="182">
        <v>7099887.52</v>
      </c>
      <c r="F9" s="182">
        <v>6181538</v>
      </c>
      <c r="G9" s="182">
        <v>910069</v>
      </c>
      <c r="H9" s="182">
        <v>8280</v>
      </c>
      <c r="I9" s="182"/>
      <c r="J9" s="182"/>
      <c r="K9" s="182">
        <v>0</v>
      </c>
      <c r="L9" s="182">
        <v>0</v>
      </c>
      <c r="M9" s="182">
        <v>0</v>
      </c>
      <c r="N9" s="182">
        <v>0</v>
      </c>
      <c r="O9" s="182">
        <v>0</v>
      </c>
      <c r="P9" s="182">
        <v>0</v>
      </c>
      <c r="Q9" s="182">
        <v>0</v>
      </c>
      <c r="R9" s="182">
        <v>0</v>
      </c>
      <c r="S9" s="182">
        <v>0</v>
      </c>
      <c r="T9" s="182">
        <v>0</v>
      </c>
      <c r="U9" s="182">
        <v>0</v>
      </c>
      <c r="V9" s="182">
        <v>0</v>
      </c>
      <c r="W9" s="192"/>
      <c r="X9" s="192"/>
    </row>
    <row r="10" s="98" customFormat="1" ht="27" customHeight="1" spans="1:24">
      <c r="A10" s="346">
        <v>2130302</v>
      </c>
      <c r="B10" s="352" t="s">
        <v>118</v>
      </c>
      <c r="C10" s="283" t="s">
        <v>119</v>
      </c>
      <c r="D10" s="182">
        <f>I10</f>
        <v>5470000</v>
      </c>
      <c r="E10" s="182"/>
      <c r="F10" s="182"/>
      <c r="G10" s="182"/>
      <c r="H10" s="182"/>
      <c r="I10" s="182">
        <v>5470000</v>
      </c>
      <c r="J10" s="182">
        <v>5470000</v>
      </c>
      <c r="K10" s="182"/>
      <c r="L10" s="182"/>
      <c r="M10" s="182"/>
      <c r="N10" s="182"/>
      <c r="O10" s="182"/>
      <c r="P10" s="182"/>
      <c r="Q10" s="182"/>
      <c r="R10" s="182"/>
      <c r="S10" s="182"/>
      <c r="T10" s="182"/>
      <c r="U10" s="182"/>
      <c r="V10" s="182"/>
      <c r="W10" s="192"/>
      <c r="X10" s="192"/>
    </row>
    <row r="11" ht="27" customHeight="1" spans="1:24">
      <c r="A11" s="348"/>
      <c r="B11" s="349"/>
      <c r="C11" s="348"/>
      <c r="D11" s="182"/>
      <c r="E11" s="182"/>
      <c r="F11" s="182"/>
      <c r="G11" s="182"/>
      <c r="H11" s="182"/>
      <c r="I11" s="182"/>
      <c r="J11" s="182"/>
      <c r="K11" s="182">
        <v>0</v>
      </c>
      <c r="L11" s="182">
        <v>0</v>
      </c>
      <c r="M11" s="182">
        <v>0</v>
      </c>
      <c r="N11" s="182">
        <v>0</v>
      </c>
      <c r="O11" s="182">
        <v>0</v>
      </c>
      <c r="P11" s="182">
        <v>0</v>
      </c>
      <c r="Q11" s="182">
        <v>0</v>
      </c>
      <c r="R11" s="182">
        <v>0</v>
      </c>
      <c r="S11" s="182">
        <v>0</v>
      </c>
      <c r="T11" s="182">
        <v>0</v>
      </c>
      <c r="U11" s="182">
        <v>0</v>
      </c>
      <c r="V11" s="182">
        <v>0</v>
      </c>
      <c r="W11" s="192"/>
      <c r="X11" s="192"/>
    </row>
    <row r="12" ht="27" customHeight="1" spans="1:24">
      <c r="A12" s="348"/>
      <c r="B12" s="349"/>
      <c r="C12" s="348"/>
      <c r="D12" s="182"/>
      <c r="E12" s="182"/>
      <c r="F12" s="182"/>
      <c r="G12" s="182"/>
      <c r="H12" s="182"/>
      <c r="I12" s="182"/>
      <c r="J12" s="182"/>
      <c r="K12" s="182">
        <v>0</v>
      </c>
      <c r="L12" s="182">
        <v>0</v>
      </c>
      <c r="M12" s="182">
        <v>0</v>
      </c>
      <c r="N12" s="182">
        <v>0</v>
      </c>
      <c r="O12" s="182">
        <v>0</v>
      </c>
      <c r="P12" s="182">
        <v>0</v>
      </c>
      <c r="Q12" s="182">
        <v>0</v>
      </c>
      <c r="R12" s="182">
        <v>0</v>
      </c>
      <c r="S12" s="182">
        <v>0</v>
      </c>
      <c r="T12" s="182">
        <v>0</v>
      </c>
      <c r="U12" s="182">
        <v>0</v>
      </c>
      <c r="V12" s="182">
        <v>0</v>
      </c>
      <c r="W12" s="192"/>
      <c r="X12" s="19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D8" sqref="D8"/>
    </sheetView>
  </sheetViews>
  <sheetFormatPr defaultColWidth="6.625" defaultRowHeight="10.8" outlineLevelCol="6"/>
  <cols>
    <col min="1" max="2" width="14.625" style="98" customWidth="1"/>
    <col min="3" max="3" width="26.875" style="98" customWidth="1"/>
    <col min="4" max="5" width="14.625" style="98" customWidth="1"/>
    <col min="6" max="6" width="17.5" style="98" customWidth="1"/>
    <col min="7" max="7" width="17.875" style="98" customWidth="1"/>
    <col min="8" max="11" width="6.625" style="98"/>
    <col min="12" max="12" width="11.625" style="98" customWidth="1"/>
    <col min="13" max="25" width="6.625" style="98"/>
    <col min="26" max="26" width="6.625" style="318"/>
    <col min="27" max="16384" width="6.625" style="98"/>
  </cols>
  <sheetData>
    <row r="1" ht="12" spans="1:7">
      <c r="A1" s="335"/>
      <c r="B1" s="335"/>
      <c r="C1" s="335"/>
      <c r="D1" s="335"/>
      <c r="E1" s="335"/>
      <c r="F1" s="335"/>
      <c r="G1" s="336" t="s">
        <v>163</v>
      </c>
    </row>
    <row r="2" ht="17.4" spans="1:7">
      <c r="A2" s="337" t="s">
        <v>164</v>
      </c>
      <c r="B2" s="337"/>
      <c r="C2" s="337"/>
      <c r="D2" s="337"/>
      <c r="E2" s="337"/>
      <c r="F2" s="337"/>
      <c r="G2" s="337"/>
    </row>
    <row r="3" ht="12" spans="1:7">
      <c r="A3" s="338"/>
      <c r="B3" s="335"/>
      <c r="C3" s="335"/>
      <c r="D3" s="335"/>
      <c r="E3" s="335"/>
      <c r="F3" s="335"/>
      <c r="G3" s="339" t="s">
        <v>90</v>
      </c>
    </row>
    <row r="4" ht="18" customHeight="1" spans="1:7">
      <c r="A4" s="340" t="s">
        <v>112</v>
      </c>
      <c r="B4" s="341" t="s">
        <v>91</v>
      </c>
      <c r="C4" s="342" t="s">
        <v>113</v>
      </c>
      <c r="D4" s="343" t="s">
        <v>93</v>
      </c>
      <c r="E4" s="344" t="s">
        <v>145</v>
      </c>
      <c r="F4" s="344"/>
      <c r="G4" s="344"/>
    </row>
    <row r="5" ht="18" customHeight="1" spans="1:7">
      <c r="A5" s="340"/>
      <c r="B5" s="341"/>
      <c r="C5" s="342"/>
      <c r="D5" s="344"/>
      <c r="E5" s="345" t="s">
        <v>151</v>
      </c>
      <c r="F5" s="345" t="s">
        <v>152</v>
      </c>
      <c r="G5" s="345" t="s">
        <v>153</v>
      </c>
    </row>
    <row r="6" ht="18" customHeight="1" spans="1:7">
      <c r="A6" s="340"/>
      <c r="B6" s="341"/>
      <c r="C6" s="342"/>
      <c r="D6" s="344"/>
      <c r="E6" s="344"/>
      <c r="F6" s="344"/>
      <c r="G6" s="344"/>
    </row>
    <row r="7" ht="25.8" customHeight="1" spans="1:7">
      <c r="A7" s="346"/>
      <c r="B7" s="202"/>
      <c r="C7" s="346" t="s">
        <v>107</v>
      </c>
      <c r="D7" s="347">
        <f>E7+F7+G7</f>
        <v>7099887</v>
      </c>
      <c r="E7" s="347">
        <f>E8</f>
        <v>6181538</v>
      </c>
      <c r="F7" s="347">
        <f>F8</f>
        <v>910069</v>
      </c>
      <c r="G7" s="347">
        <f>G8</f>
        <v>8280</v>
      </c>
    </row>
    <row r="8" ht="25.8" customHeight="1" spans="1:7">
      <c r="A8" s="348"/>
      <c r="B8" s="349" t="s">
        <v>108</v>
      </c>
      <c r="C8" s="348" t="s">
        <v>109</v>
      </c>
      <c r="D8" s="182">
        <f>E8+F8+G8</f>
        <v>7099887</v>
      </c>
      <c r="E8" s="182">
        <v>6181538</v>
      </c>
      <c r="F8" s="182">
        <v>910069</v>
      </c>
      <c r="G8" s="182">
        <v>8280</v>
      </c>
    </row>
    <row r="9" ht="25.8" customHeight="1" spans="1:7">
      <c r="A9" s="348">
        <v>2130301</v>
      </c>
      <c r="B9" s="349" t="s">
        <v>116</v>
      </c>
      <c r="C9" s="348" t="s">
        <v>117</v>
      </c>
      <c r="D9" s="182">
        <f>E9+F9+G9</f>
        <v>7099887</v>
      </c>
      <c r="E9" s="182">
        <v>6181538</v>
      </c>
      <c r="F9" s="182">
        <v>910069</v>
      </c>
      <c r="G9" s="182">
        <v>8280</v>
      </c>
    </row>
    <row r="10" ht="25.8" customHeight="1" spans="1:7">
      <c r="A10" s="348"/>
      <c r="B10" s="349"/>
      <c r="C10" s="348"/>
      <c r="D10" s="182"/>
      <c r="E10" s="182"/>
      <c r="F10" s="182"/>
      <c r="G10" s="182"/>
    </row>
    <row r="11" ht="25.8" customHeight="1" spans="1:7">
      <c r="A11" s="348"/>
      <c r="B11" s="349"/>
      <c r="C11" s="348"/>
      <c r="D11" s="182"/>
      <c r="E11" s="182"/>
      <c r="F11" s="182"/>
      <c r="G11" s="182"/>
    </row>
    <row r="12" ht="25.8" customHeight="1" spans="1:7">
      <c r="A12" s="348"/>
      <c r="B12" s="307"/>
      <c r="C12" s="308"/>
      <c r="D12" s="182"/>
      <c r="E12" s="182"/>
      <c r="F12" s="182"/>
      <c r="G12" s="182"/>
    </row>
    <row r="13" ht="25.8" customHeight="1" spans="1:7">
      <c r="A13" s="348"/>
      <c r="B13" s="307"/>
      <c r="C13" s="348"/>
      <c r="D13" s="182"/>
      <c r="E13" s="182"/>
      <c r="F13" s="182"/>
      <c r="G13" s="182"/>
    </row>
    <row r="14" ht="25.8" customHeight="1" spans="1:7">
      <c r="A14" s="348"/>
      <c r="B14" s="307"/>
      <c r="C14" s="348"/>
      <c r="D14" s="182"/>
      <c r="E14" s="182"/>
      <c r="F14" s="182"/>
      <c r="G14" s="182"/>
    </row>
    <row r="15" ht="25.8" customHeight="1" spans="1:7">
      <c r="A15" s="348"/>
      <c r="B15" s="307"/>
      <c r="C15" s="348"/>
      <c r="D15" s="182"/>
      <c r="E15" s="182"/>
      <c r="F15" s="182"/>
      <c r="G15" s="182"/>
    </row>
    <row r="16" ht="25.8" customHeight="1" spans="1:7">
      <c r="A16" s="348"/>
      <c r="B16" s="307"/>
      <c r="C16" s="348"/>
      <c r="D16" s="182"/>
      <c r="E16" s="182"/>
      <c r="F16" s="182"/>
      <c r="G16" s="182"/>
    </row>
    <row r="17" ht="25.8" customHeight="1" spans="1:7">
      <c r="A17" s="348"/>
      <c r="B17" s="307"/>
      <c r="C17" s="348"/>
      <c r="D17" s="182"/>
      <c r="E17" s="182"/>
      <c r="F17" s="182"/>
      <c r="G17" s="182"/>
    </row>
    <row r="18" ht="25.8" customHeight="1" spans="1:7">
      <c r="A18" s="348"/>
      <c r="B18" s="307"/>
      <c r="C18" s="348"/>
      <c r="D18" s="182"/>
      <c r="E18" s="182"/>
      <c r="F18" s="182"/>
      <c r="G18" s="182"/>
    </row>
    <row r="19" ht="25.8" customHeight="1" spans="1:7">
      <c r="A19" s="348"/>
      <c r="B19" s="307"/>
      <c r="C19" s="348"/>
      <c r="D19" s="182"/>
      <c r="E19" s="182"/>
      <c r="F19" s="182"/>
      <c r="G19" s="182"/>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showGridLines="0" showZeros="0" topLeftCell="E1" workbookViewId="0">
      <selection activeCell="D8" sqref="D8"/>
    </sheetView>
  </sheetViews>
  <sheetFormatPr defaultColWidth="6.625" defaultRowHeight="10.8"/>
  <cols>
    <col min="1" max="2" width="11.5" style="98" customWidth="1"/>
    <col min="3" max="3" width="33.875" style="98" customWidth="1"/>
    <col min="4" max="4" width="17" style="98" customWidth="1"/>
    <col min="5" max="5" width="17.125" style="98" customWidth="1"/>
    <col min="6" max="6" width="16.125" style="98" customWidth="1"/>
    <col min="7" max="7" width="13.625" style="98" customWidth="1"/>
    <col min="8" max="8" width="12.875" style="98" customWidth="1"/>
    <col min="9" max="10" width="10.125" style="98" customWidth="1"/>
    <col min="11" max="11" width="13.375" style="98" customWidth="1"/>
    <col min="12" max="12" width="15.5" style="98" customWidth="1"/>
    <col min="13" max="13" width="10.125" style="98" customWidth="1"/>
    <col min="14" max="14" width="12.625" style="98" customWidth="1"/>
    <col min="15" max="15" width="10.125" style="98" customWidth="1"/>
    <col min="16" max="16" width="13" style="98" customWidth="1"/>
    <col min="17" max="18" width="10.125" style="98" customWidth="1"/>
    <col min="19" max="19" width="12.375" style="98" customWidth="1"/>
    <col min="20" max="24" width="10.125" style="98" customWidth="1"/>
    <col min="25" max="25" width="11" style="98" customWidth="1"/>
    <col min="26" max="26" width="12.375" style="318" customWidth="1"/>
    <col min="27" max="16384" width="6.625" style="98"/>
  </cols>
  <sheetData>
    <row r="1" s="192" customFormat="1" ht="23.1" customHeight="1" spans="1:256">
      <c r="A1" s="225"/>
      <c r="B1" s="225"/>
      <c r="C1" s="225"/>
      <c r="D1" s="225"/>
      <c r="E1" s="225"/>
      <c r="F1" s="225"/>
      <c r="G1" s="225"/>
      <c r="H1" s="225"/>
      <c r="I1" s="225"/>
      <c r="J1" s="225"/>
      <c r="L1" s="225"/>
      <c r="M1" s="225"/>
      <c r="N1" s="225"/>
      <c r="O1" s="225"/>
      <c r="P1" s="225"/>
      <c r="Q1" s="225"/>
      <c r="R1" s="225"/>
      <c r="S1" s="225"/>
      <c r="T1" s="289" t="s">
        <v>165</v>
      </c>
      <c r="U1" s="316"/>
      <c r="V1" s="316"/>
      <c r="W1" s="316"/>
      <c r="X1" s="316"/>
      <c r="Y1" s="316"/>
      <c r="Z1" s="331"/>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D1" s="234"/>
      <c r="FE1" s="234"/>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C1" s="234"/>
      <c r="GD1" s="234"/>
      <c r="GE1" s="234"/>
      <c r="GF1" s="234"/>
      <c r="GG1" s="234"/>
      <c r="GH1" s="234"/>
      <c r="GI1" s="234"/>
      <c r="GJ1" s="234"/>
      <c r="GK1" s="234"/>
      <c r="GL1" s="234"/>
      <c r="GM1" s="234"/>
      <c r="GN1" s="234"/>
      <c r="GO1" s="234"/>
      <c r="GP1" s="234"/>
      <c r="GQ1" s="234"/>
      <c r="GR1" s="234"/>
      <c r="GS1" s="234"/>
      <c r="GT1" s="234"/>
      <c r="GU1" s="234"/>
      <c r="GV1" s="234"/>
      <c r="GW1" s="234"/>
      <c r="GX1" s="234"/>
      <c r="GY1" s="234"/>
      <c r="GZ1" s="234"/>
      <c r="HA1" s="234"/>
      <c r="HB1" s="234"/>
      <c r="HC1" s="234"/>
      <c r="HD1" s="234"/>
      <c r="HE1" s="234"/>
      <c r="HF1" s="234"/>
      <c r="HG1" s="234"/>
      <c r="HH1" s="234"/>
      <c r="HI1" s="234"/>
      <c r="HJ1" s="234"/>
      <c r="HK1" s="234"/>
      <c r="HL1" s="234"/>
      <c r="HM1" s="234"/>
      <c r="HN1" s="234"/>
      <c r="HO1" s="234"/>
      <c r="HP1" s="234"/>
      <c r="HQ1" s="234"/>
      <c r="HR1" s="234"/>
      <c r="HS1" s="234"/>
      <c r="HT1" s="234"/>
      <c r="HU1" s="234"/>
      <c r="HV1" s="234"/>
      <c r="HW1" s="234"/>
      <c r="HX1" s="234"/>
      <c r="HY1" s="234"/>
      <c r="HZ1" s="234"/>
      <c r="IA1" s="234"/>
      <c r="IB1" s="234"/>
      <c r="IC1" s="234"/>
      <c r="ID1" s="234"/>
      <c r="IE1" s="234"/>
      <c r="IF1" s="234"/>
      <c r="IG1" s="234"/>
      <c r="IH1" s="234"/>
      <c r="II1" s="234"/>
      <c r="IJ1" s="234"/>
      <c r="IK1" s="234"/>
      <c r="IL1" s="234"/>
      <c r="IM1" s="234"/>
      <c r="IN1" s="234"/>
      <c r="IO1" s="234"/>
      <c r="IP1" s="234"/>
      <c r="IQ1" s="234"/>
      <c r="IR1" s="234"/>
      <c r="IS1" s="234"/>
      <c r="IT1" s="234"/>
      <c r="IU1" s="234"/>
      <c r="IV1" s="234"/>
    </row>
    <row r="2" s="192" customFormat="1" ht="23.1" customHeight="1" spans="1:256">
      <c r="A2" s="245" t="s">
        <v>166</v>
      </c>
      <c r="B2" s="245"/>
      <c r="C2" s="245"/>
      <c r="D2" s="245"/>
      <c r="E2" s="245"/>
      <c r="F2" s="245"/>
      <c r="G2" s="245"/>
      <c r="H2" s="245"/>
      <c r="I2" s="245"/>
      <c r="J2" s="245"/>
      <c r="K2" s="245"/>
      <c r="L2" s="245"/>
      <c r="M2" s="245"/>
      <c r="N2" s="245"/>
      <c r="O2" s="245"/>
      <c r="P2" s="245"/>
      <c r="Q2" s="245"/>
      <c r="R2" s="245"/>
      <c r="S2" s="245"/>
      <c r="T2" s="245"/>
      <c r="U2" s="245"/>
      <c r="V2" s="245"/>
      <c r="W2" s="245"/>
      <c r="X2" s="245"/>
      <c r="Y2" s="245"/>
      <c r="Z2" s="332"/>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234"/>
      <c r="DR2" s="234"/>
      <c r="DS2" s="234"/>
      <c r="DT2" s="234"/>
      <c r="DU2" s="234"/>
      <c r="DV2" s="234"/>
      <c r="DW2" s="234"/>
      <c r="DX2" s="234"/>
      <c r="DY2" s="234"/>
      <c r="DZ2" s="234"/>
      <c r="EA2" s="234"/>
      <c r="EB2" s="234"/>
      <c r="EC2" s="234"/>
      <c r="ED2" s="234"/>
      <c r="EE2" s="234"/>
      <c r="EF2" s="234"/>
      <c r="EG2" s="234"/>
      <c r="EH2" s="234"/>
      <c r="EI2" s="234"/>
      <c r="EJ2" s="234"/>
      <c r="EK2" s="234"/>
      <c r="EL2" s="234"/>
      <c r="EM2" s="234"/>
      <c r="EN2" s="234"/>
      <c r="EO2" s="234"/>
      <c r="EP2" s="234"/>
      <c r="EQ2" s="234"/>
      <c r="ER2" s="234"/>
      <c r="ES2" s="234"/>
      <c r="ET2" s="234"/>
      <c r="EU2" s="234"/>
      <c r="EV2" s="234"/>
      <c r="EW2" s="234"/>
      <c r="EX2" s="234"/>
      <c r="EY2" s="234"/>
      <c r="EZ2" s="234"/>
      <c r="FA2" s="234"/>
      <c r="FB2" s="234"/>
      <c r="FC2" s="234"/>
      <c r="FD2" s="234"/>
      <c r="FE2" s="234"/>
      <c r="FF2" s="234"/>
      <c r="FG2" s="234"/>
      <c r="FH2" s="234"/>
      <c r="FI2" s="234"/>
      <c r="FJ2" s="234"/>
      <c r="FK2" s="234"/>
      <c r="FL2" s="234"/>
      <c r="FM2" s="234"/>
      <c r="FN2" s="234"/>
      <c r="FO2" s="234"/>
      <c r="FP2" s="234"/>
      <c r="FQ2" s="234"/>
      <c r="FR2" s="234"/>
      <c r="FS2" s="234"/>
      <c r="FT2" s="234"/>
      <c r="FU2" s="234"/>
      <c r="FV2" s="234"/>
      <c r="FW2" s="234"/>
      <c r="FX2" s="234"/>
      <c r="FY2" s="234"/>
      <c r="FZ2" s="234"/>
      <c r="GA2" s="234"/>
      <c r="GB2" s="234"/>
      <c r="GC2" s="234"/>
      <c r="GD2" s="234"/>
      <c r="GE2" s="234"/>
      <c r="GF2" s="234"/>
      <c r="GG2" s="234"/>
      <c r="GH2" s="234"/>
      <c r="GI2" s="234"/>
      <c r="GJ2" s="234"/>
      <c r="GK2" s="234"/>
      <c r="GL2" s="234"/>
      <c r="GM2" s="234"/>
      <c r="GN2" s="234"/>
      <c r="GO2" s="234"/>
      <c r="GP2" s="234"/>
      <c r="GQ2" s="234"/>
      <c r="GR2" s="234"/>
      <c r="GS2" s="234"/>
      <c r="GT2" s="234"/>
      <c r="GU2" s="234"/>
      <c r="GV2" s="234"/>
      <c r="GW2" s="234"/>
      <c r="GX2" s="234"/>
      <c r="GY2" s="234"/>
      <c r="GZ2" s="234"/>
      <c r="HA2" s="234"/>
      <c r="HB2" s="234"/>
      <c r="HC2" s="234"/>
      <c r="HD2" s="234"/>
      <c r="HE2" s="234"/>
      <c r="HF2" s="234"/>
      <c r="HG2" s="234"/>
      <c r="HH2" s="234"/>
      <c r="HI2" s="234"/>
      <c r="HJ2" s="234"/>
      <c r="HK2" s="234"/>
      <c r="HL2" s="234"/>
      <c r="HM2" s="234"/>
      <c r="HN2" s="234"/>
      <c r="HO2" s="234"/>
      <c r="HP2" s="234"/>
      <c r="HQ2" s="234"/>
      <c r="HR2" s="234"/>
      <c r="HS2" s="234"/>
      <c r="HT2" s="234"/>
      <c r="HU2" s="234"/>
      <c r="HV2" s="234"/>
      <c r="HW2" s="234"/>
      <c r="HX2" s="234"/>
      <c r="HY2" s="234"/>
      <c r="HZ2" s="234"/>
      <c r="IA2" s="234"/>
      <c r="IB2" s="234"/>
      <c r="IC2" s="234"/>
      <c r="ID2" s="234"/>
      <c r="IE2" s="234"/>
      <c r="IF2" s="234"/>
      <c r="IG2" s="234"/>
      <c r="IH2" s="234"/>
      <c r="II2" s="234"/>
      <c r="IJ2" s="234"/>
      <c r="IK2" s="234"/>
      <c r="IL2" s="234"/>
      <c r="IM2" s="234"/>
      <c r="IN2" s="234"/>
      <c r="IO2" s="234"/>
      <c r="IP2" s="234"/>
      <c r="IQ2" s="234"/>
      <c r="IR2" s="234"/>
      <c r="IS2" s="234"/>
      <c r="IT2" s="234"/>
      <c r="IU2" s="234"/>
      <c r="IV2" s="234"/>
    </row>
    <row r="3" s="192" customFormat="1" ht="44.25" customHeight="1" spans="4:256">
      <c r="D3" s="228"/>
      <c r="E3" s="228"/>
      <c r="F3" s="228"/>
      <c r="G3" s="228"/>
      <c r="H3" s="228"/>
      <c r="I3" s="228"/>
      <c r="J3" s="228"/>
      <c r="L3" s="323"/>
      <c r="M3" s="323"/>
      <c r="N3" s="244"/>
      <c r="O3" s="228"/>
      <c r="P3" s="324"/>
      <c r="Q3" s="228"/>
      <c r="R3" s="228"/>
      <c r="S3" s="323"/>
      <c r="U3" s="325"/>
      <c r="V3" s="325"/>
      <c r="W3" s="325"/>
      <c r="X3" s="325"/>
      <c r="Y3" s="325" t="s">
        <v>90</v>
      </c>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c r="EZ3" s="234"/>
      <c r="FA3" s="234"/>
      <c r="FB3" s="234"/>
      <c r="FC3" s="234"/>
      <c r="FD3" s="234"/>
      <c r="FE3" s="234"/>
      <c r="FF3" s="234"/>
      <c r="FG3" s="234"/>
      <c r="FH3" s="234"/>
      <c r="FI3" s="234"/>
      <c r="FJ3" s="234"/>
      <c r="FK3" s="234"/>
      <c r="FL3" s="234"/>
      <c r="FM3" s="234"/>
      <c r="FN3" s="234"/>
      <c r="FO3" s="234"/>
      <c r="FP3" s="234"/>
      <c r="FQ3" s="234"/>
      <c r="FR3" s="234"/>
      <c r="FS3" s="234"/>
      <c r="FT3" s="234"/>
      <c r="FU3" s="234"/>
      <c r="FV3" s="234"/>
      <c r="FW3" s="234"/>
      <c r="FX3" s="234"/>
      <c r="FY3" s="234"/>
      <c r="FZ3" s="234"/>
      <c r="GA3" s="234"/>
      <c r="GB3" s="234"/>
      <c r="GC3" s="234"/>
      <c r="GD3" s="234"/>
      <c r="GE3" s="234"/>
      <c r="GF3" s="234"/>
      <c r="GG3" s="234"/>
      <c r="GH3" s="234"/>
      <c r="GI3" s="234"/>
      <c r="GJ3" s="234"/>
      <c r="GK3" s="234"/>
      <c r="GL3" s="234"/>
      <c r="GM3" s="234"/>
      <c r="GN3" s="234"/>
      <c r="GO3" s="234"/>
      <c r="GP3" s="234"/>
      <c r="GQ3" s="234"/>
      <c r="GR3" s="234"/>
      <c r="GS3" s="234"/>
      <c r="GT3" s="234"/>
      <c r="GU3" s="234"/>
      <c r="GV3" s="234"/>
      <c r="GW3" s="234"/>
      <c r="GX3" s="234"/>
      <c r="GY3" s="234"/>
      <c r="GZ3" s="234"/>
      <c r="HA3" s="234"/>
      <c r="HB3" s="234"/>
      <c r="HC3" s="234"/>
      <c r="HD3" s="234"/>
      <c r="HE3" s="234"/>
      <c r="HF3" s="234"/>
      <c r="HG3" s="234"/>
      <c r="HH3" s="234"/>
      <c r="HI3" s="234"/>
      <c r="HJ3" s="234"/>
      <c r="HK3" s="234"/>
      <c r="HL3" s="234"/>
      <c r="HM3" s="234"/>
      <c r="HN3" s="234"/>
      <c r="HO3" s="234"/>
      <c r="HP3" s="234"/>
      <c r="HQ3" s="234"/>
      <c r="HR3" s="234"/>
      <c r="HS3" s="234"/>
      <c r="HT3" s="234"/>
      <c r="HU3" s="234"/>
      <c r="HV3" s="234"/>
      <c r="HW3" s="234"/>
      <c r="HX3" s="234"/>
      <c r="HY3" s="234"/>
      <c r="HZ3" s="234"/>
      <c r="IA3" s="234"/>
      <c r="IB3" s="234"/>
      <c r="IC3" s="234"/>
      <c r="ID3" s="234"/>
      <c r="IE3" s="234"/>
      <c r="IF3" s="234"/>
      <c r="IG3" s="234"/>
      <c r="IH3" s="234"/>
      <c r="II3" s="234"/>
      <c r="IJ3" s="234"/>
      <c r="IK3" s="234"/>
      <c r="IL3" s="234"/>
      <c r="IM3" s="234"/>
      <c r="IN3" s="234"/>
      <c r="IO3" s="234"/>
      <c r="IP3" s="234"/>
      <c r="IQ3" s="234"/>
      <c r="IR3" s="234"/>
      <c r="IS3" s="234"/>
      <c r="IT3" s="234"/>
      <c r="IU3" s="234"/>
      <c r="IV3" s="234"/>
    </row>
    <row r="4" s="192" customFormat="1" ht="23.1" customHeight="1" spans="1:256">
      <c r="A4" s="229" t="s">
        <v>112</v>
      </c>
      <c r="B4" s="229" t="s">
        <v>91</v>
      </c>
      <c r="C4" s="194" t="s">
        <v>113</v>
      </c>
      <c r="D4" s="230" t="s">
        <v>114</v>
      </c>
      <c r="E4" s="194" t="s">
        <v>167</v>
      </c>
      <c r="F4" s="194"/>
      <c r="G4" s="194"/>
      <c r="H4" s="194"/>
      <c r="I4" s="194"/>
      <c r="J4" s="194"/>
      <c r="K4" s="194" t="s">
        <v>168</v>
      </c>
      <c r="L4" s="194"/>
      <c r="M4" s="194"/>
      <c r="N4" s="194"/>
      <c r="O4" s="194"/>
      <c r="P4" s="194"/>
      <c r="Q4" s="194"/>
      <c r="R4" s="281"/>
      <c r="S4" s="281" t="s">
        <v>169</v>
      </c>
      <c r="T4" s="326" t="s">
        <v>170</v>
      </c>
      <c r="U4" s="327"/>
      <c r="V4" s="327"/>
      <c r="W4" s="327"/>
      <c r="X4" s="327"/>
      <c r="Y4" s="333"/>
      <c r="Z4" s="332"/>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c r="CP4" s="234"/>
      <c r="CQ4" s="234"/>
      <c r="CR4" s="234"/>
      <c r="CS4" s="234"/>
      <c r="CT4" s="234"/>
      <c r="CU4" s="234"/>
      <c r="CV4" s="234"/>
      <c r="CW4" s="234"/>
      <c r="CX4" s="234"/>
      <c r="CY4" s="234"/>
      <c r="CZ4" s="234"/>
      <c r="DA4" s="234"/>
      <c r="DB4" s="234"/>
      <c r="DC4" s="234"/>
      <c r="DD4" s="234"/>
      <c r="DE4" s="234"/>
      <c r="DF4" s="234"/>
      <c r="DG4" s="234"/>
      <c r="DH4" s="234"/>
      <c r="DI4" s="234"/>
      <c r="DJ4" s="234"/>
      <c r="DK4" s="234"/>
      <c r="DL4" s="234"/>
      <c r="DM4" s="234"/>
      <c r="DN4" s="234"/>
      <c r="DO4" s="234"/>
      <c r="DP4" s="234"/>
      <c r="DQ4" s="234"/>
      <c r="DR4" s="234"/>
      <c r="DS4" s="234"/>
      <c r="DT4" s="234"/>
      <c r="DU4" s="234"/>
      <c r="DV4" s="234"/>
      <c r="DW4" s="234"/>
      <c r="DX4" s="234"/>
      <c r="DY4" s="234"/>
      <c r="DZ4" s="234"/>
      <c r="EA4" s="234"/>
      <c r="EB4" s="234"/>
      <c r="EC4" s="234"/>
      <c r="ED4" s="234"/>
      <c r="EE4" s="234"/>
      <c r="EF4" s="234"/>
      <c r="EG4" s="234"/>
      <c r="EH4" s="234"/>
      <c r="EI4" s="234"/>
      <c r="EJ4" s="234"/>
      <c r="EK4" s="234"/>
      <c r="EL4" s="234"/>
      <c r="EM4" s="234"/>
      <c r="EN4" s="234"/>
      <c r="EO4" s="234"/>
      <c r="EP4" s="234"/>
      <c r="EQ4" s="234"/>
      <c r="ER4" s="234"/>
      <c r="ES4" s="234"/>
      <c r="ET4" s="234"/>
      <c r="EU4" s="234"/>
      <c r="EV4" s="234"/>
      <c r="EW4" s="234"/>
      <c r="EX4" s="234"/>
      <c r="EY4" s="234"/>
      <c r="EZ4" s="234"/>
      <c r="FA4" s="234"/>
      <c r="FB4" s="234"/>
      <c r="FC4" s="234"/>
      <c r="FD4" s="234"/>
      <c r="FE4" s="234"/>
      <c r="FF4" s="234"/>
      <c r="FG4" s="234"/>
      <c r="FH4" s="234"/>
      <c r="FI4" s="234"/>
      <c r="FJ4" s="234"/>
      <c r="FK4" s="234"/>
      <c r="FL4" s="234"/>
      <c r="FM4" s="234"/>
      <c r="FN4" s="234"/>
      <c r="FO4" s="234"/>
      <c r="FP4" s="234"/>
      <c r="FQ4" s="234"/>
      <c r="FR4" s="234"/>
      <c r="FS4" s="234"/>
      <c r="FT4" s="234"/>
      <c r="FU4" s="234"/>
      <c r="FV4" s="234"/>
      <c r="FW4" s="234"/>
      <c r="FX4" s="234"/>
      <c r="FY4" s="234"/>
      <c r="FZ4" s="234"/>
      <c r="GA4" s="234"/>
      <c r="GB4" s="234"/>
      <c r="GC4" s="234"/>
      <c r="GD4" s="234"/>
      <c r="GE4" s="234"/>
      <c r="GF4" s="234"/>
      <c r="GG4" s="234"/>
      <c r="GH4" s="234"/>
      <c r="GI4" s="234"/>
      <c r="GJ4" s="234"/>
      <c r="GK4" s="234"/>
      <c r="GL4" s="234"/>
      <c r="GM4" s="234"/>
      <c r="GN4" s="234"/>
      <c r="GO4" s="234"/>
      <c r="GP4" s="234"/>
      <c r="GQ4" s="234"/>
      <c r="GR4" s="234"/>
      <c r="GS4" s="234"/>
      <c r="GT4" s="234"/>
      <c r="GU4" s="234"/>
      <c r="GV4" s="234"/>
      <c r="GW4" s="234"/>
      <c r="GX4" s="234"/>
      <c r="GY4" s="234"/>
      <c r="GZ4" s="234"/>
      <c r="HA4" s="234"/>
      <c r="HB4" s="234"/>
      <c r="HC4" s="234"/>
      <c r="HD4" s="234"/>
      <c r="HE4" s="234"/>
      <c r="HF4" s="234"/>
      <c r="HG4" s="234"/>
      <c r="HH4" s="234"/>
      <c r="HI4" s="234"/>
      <c r="HJ4" s="234"/>
      <c r="HK4" s="234"/>
      <c r="HL4" s="234"/>
      <c r="HM4" s="234"/>
      <c r="HN4" s="234"/>
      <c r="HO4" s="234"/>
      <c r="HP4" s="234"/>
      <c r="HQ4" s="234"/>
      <c r="HR4" s="234"/>
      <c r="HS4" s="234"/>
      <c r="HT4" s="234"/>
      <c r="HU4" s="234"/>
      <c r="HV4" s="234"/>
      <c r="HW4" s="234"/>
      <c r="HX4" s="234"/>
      <c r="HY4" s="234"/>
      <c r="HZ4" s="234"/>
      <c r="IA4" s="234"/>
      <c r="IB4" s="234"/>
      <c r="IC4" s="234"/>
      <c r="ID4" s="234"/>
      <c r="IE4" s="234"/>
      <c r="IF4" s="234"/>
      <c r="IG4" s="234"/>
      <c r="IH4" s="234"/>
      <c r="II4" s="234"/>
      <c r="IJ4" s="234"/>
      <c r="IK4" s="234"/>
      <c r="IL4" s="234"/>
      <c r="IM4" s="234"/>
      <c r="IN4" s="234"/>
      <c r="IO4" s="234"/>
      <c r="IP4" s="234"/>
      <c r="IQ4" s="234"/>
      <c r="IR4" s="234"/>
      <c r="IS4" s="234"/>
      <c r="IT4" s="234"/>
      <c r="IU4" s="234"/>
      <c r="IV4" s="234"/>
    </row>
    <row r="5" s="192" customFormat="1" ht="19.5" customHeight="1" spans="1:256">
      <c r="A5" s="229"/>
      <c r="B5" s="229"/>
      <c r="C5" s="194"/>
      <c r="D5" s="230"/>
      <c r="E5" s="194"/>
      <c r="F5" s="194"/>
      <c r="G5" s="194"/>
      <c r="H5" s="194"/>
      <c r="I5" s="194"/>
      <c r="J5" s="194"/>
      <c r="K5" s="194"/>
      <c r="L5" s="194"/>
      <c r="M5" s="194"/>
      <c r="N5" s="194"/>
      <c r="O5" s="194"/>
      <c r="P5" s="194"/>
      <c r="Q5" s="194"/>
      <c r="R5" s="281"/>
      <c r="S5" s="281"/>
      <c r="T5" s="205"/>
      <c r="U5" s="328"/>
      <c r="V5" s="328"/>
      <c r="W5" s="328"/>
      <c r="X5" s="328"/>
      <c r="Y5" s="214"/>
      <c r="Z5" s="332"/>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c r="BT5" s="234"/>
      <c r="BU5" s="234"/>
      <c r="BV5" s="234"/>
      <c r="BW5" s="234"/>
      <c r="BX5" s="234"/>
      <c r="BY5" s="234"/>
      <c r="BZ5" s="234"/>
      <c r="CA5" s="234"/>
      <c r="CB5" s="234"/>
      <c r="CC5" s="234"/>
      <c r="CD5" s="234"/>
      <c r="CE5" s="234"/>
      <c r="CF5" s="234"/>
      <c r="CG5" s="234"/>
      <c r="CH5" s="234"/>
      <c r="CI5" s="234"/>
      <c r="CJ5" s="234"/>
      <c r="CK5" s="234"/>
      <c r="CL5" s="234"/>
      <c r="CM5" s="234"/>
      <c r="CN5" s="234"/>
      <c r="CO5" s="234"/>
      <c r="CP5" s="234"/>
      <c r="CQ5" s="234"/>
      <c r="CR5" s="234"/>
      <c r="CS5" s="234"/>
      <c r="CT5" s="234"/>
      <c r="CU5" s="234"/>
      <c r="CV5" s="234"/>
      <c r="CW5" s="234"/>
      <c r="CX5" s="234"/>
      <c r="CY5" s="234"/>
      <c r="CZ5" s="234"/>
      <c r="DA5" s="234"/>
      <c r="DB5" s="234"/>
      <c r="DC5" s="234"/>
      <c r="DD5" s="234"/>
      <c r="DE5" s="234"/>
      <c r="DF5" s="234"/>
      <c r="DG5" s="234"/>
      <c r="DH5" s="234"/>
      <c r="DI5" s="234"/>
      <c r="DJ5" s="234"/>
      <c r="DK5" s="234"/>
      <c r="DL5" s="234"/>
      <c r="DM5" s="234"/>
      <c r="DN5" s="234"/>
      <c r="DO5" s="234"/>
      <c r="DP5" s="234"/>
      <c r="DQ5" s="234"/>
      <c r="DR5" s="234"/>
      <c r="DS5" s="234"/>
      <c r="DT5" s="234"/>
      <c r="DU5" s="234"/>
      <c r="DV5" s="234"/>
      <c r="DW5" s="234"/>
      <c r="DX5" s="234"/>
      <c r="DY5" s="234"/>
      <c r="DZ5" s="234"/>
      <c r="EA5" s="234"/>
      <c r="EB5" s="234"/>
      <c r="EC5" s="234"/>
      <c r="ED5" s="234"/>
      <c r="EE5" s="234"/>
      <c r="EF5" s="234"/>
      <c r="EG5" s="234"/>
      <c r="EH5" s="234"/>
      <c r="EI5" s="234"/>
      <c r="EJ5" s="234"/>
      <c r="EK5" s="234"/>
      <c r="EL5" s="234"/>
      <c r="EM5" s="234"/>
      <c r="EN5" s="234"/>
      <c r="EO5" s="234"/>
      <c r="EP5" s="234"/>
      <c r="EQ5" s="234"/>
      <c r="ER5" s="234"/>
      <c r="ES5" s="234"/>
      <c r="ET5" s="234"/>
      <c r="EU5" s="234"/>
      <c r="EV5" s="234"/>
      <c r="EW5" s="234"/>
      <c r="EX5" s="234"/>
      <c r="EY5" s="234"/>
      <c r="EZ5" s="234"/>
      <c r="FA5" s="234"/>
      <c r="FB5" s="234"/>
      <c r="FC5" s="234"/>
      <c r="FD5" s="234"/>
      <c r="FE5" s="234"/>
      <c r="FF5" s="234"/>
      <c r="FG5" s="234"/>
      <c r="FH5" s="234"/>
      <c r="FI5" s="234"/>
      <c r="FJ5" s="234"/>
      <c r="FK5" s="234"/>
      <c r="FL5" s="234"/>
      <c r="FM5" s="234"/>
      <c r="FN5" s="234"/>
      <c r="FO5" s="234"/>
      <c r="FP5" s="234"/>
      <c r="FQ5" s="234"/>
      <c r="FR5" s="234"/>
      <c r="FS5" s="234"/>
      <c r="FT5" s="234"/>
      <c r="FU5" s="234"/>
      <c r="FV5" s="234"/>
      <c r="FW5" s="234"/>
      <c r="FX5" s="234"/>
      <c r="FY5" s="234"/>
      <c r="FZ5" s="234"/>
      <c r="GA5" s="234"/>
      <c r="GB5" s="234"/>
      <c r="GC5" s="234"/>
      <c r="GD5" s="234"/>
      <c r="GE5" s="234"/>
      <c r="GF5" s="234"/>
      <c r="GG5" s="234"/>
      <c r="GH5" s="234"/>
      <c r="GI5" s="234"/>
      <c r="GJ5" s="234"/>
      <c r="GK5" s="234"/>
      <c r="GL5" s="234"/>
      <c r="GM5" s="234"/>
      <c r="GN5" s="234"/>
      <c r="GO5" s="234"/>
      <c r="GP5" s="234"/>
      <c r="GQ5" s="234"/>
      <c r="GR5" s="234"/>
      <c r="GS5" s="234"/>
      <c r="GT5" s="234"/>
      <c r="GU5" s="234"/>
      <c r="GV5" s="234"/>
      <c r="GW5" s="234"/>
      <c r="GX5" s="234"/>
      <c r="GY5" s="234"/>
      <c r="GZ5" s="234"/>
      <c r="HA5" s="234"/>
      <c r="HB5" s="234"/>
      <c r="HC5" s="234"/>
      <c r="HD5" s="234"/>
      <c r="HE5" s="234"/>
      <c r="HF5" s="234"/>
      <c r="HG5" s="234"/>
      <c r="HH5" s="234"/>
      <c r="HI5" s="234"/>
      <c r="HJ5" s="234"/>
      <c r="HK5" s="234"/>
      <c r="HL5" s="234"/>
      <c r="HM5" s="234"/>
      <c r="HN5" s="234"/>
      <c r="HO5" s="234"/>
      <c r="HP5" s="234"/>
      <c r="HQ5" s="234"/>
      <c r="HR5" s="234"/>
      <c r="HS5" s="234"/>
      <c r="HT5" s="234"/>
      <c r="HU5" s="234"/>
      <c r="HV5" s="234"/>
      <c r="HW5" s="234"/>
      <c r="HX5" s="234"/>
      <c r="HY5" s="234"/>
      <c r="HZ5" s="234"/>
      <c r="IA5" s="234"/>
      <c r="IB5" s="234"/>
      <c r="IC5" s="234"/>
      <c r="ID5" s="234"/>
      <c r="IE5" s="234"/>
      <c r="IF5" s="234"/>
      <c r="IG5" s="234"/>
      <c r="IH5" s="234"/>
      <c r="II5" s="234"/>
      <c r="IJ5" s="234"/>
      <c r="IK5" s="234"/>
      <c r="IL5" s="234"/>
      <c r="IM5" s="234"/>
      <c r="IN5" s="234"/>
      <c r="IO5" s="234"/>
      <c r="IP5" s="234"/>
      <c r="IQ5" s="234"/>
      <c r="IR5" s="234"/>
      <c r="IS5" s="234"/>
      <c r="IT5" s="234"/>
      <c r="IU5" s="234"/>
      <c r="IV5" s="234"/>
    </row>
    <row r="6" s="192" customFormat="1" ht="50.25" customHeight="1" spans="1:256">
      <c r="A6" s="229"/>
      <c r="B6" s="229"/>
      <c r="C6" s="194"/>
      <c r="D6" s="229"/>
      <c r="E6" s="260" t="s">
        <v>107</v>
      </c>
      <c r="F6" s="260" t="s">
        <v>171</v>
      </c>
      <c r="G6" s="260" t="s">
        <v>172</v>
      </c>
      <c r="H6" s="260" t="s">
        <v>173</v>
      </c>
      <c r="I6" s="260" t="s">
        <v>174</v>
      </c>
      <c r="J6" s="260" t="s">
        <v>175</v>
      </c>
      <c r="K6" s="199" t="s">
        <v>107</v>
      </c>
      <c r="L6" s="199" t="s">
        <v>176</v>
      </c>
      <c r="M6" s="199" t="s">
        <v>177</v>
      </c>
      <c r="N6" s="260" t="s">
        <v>178</v>
      </c>
      <c r="O6" s="260" t="s">
        <v>179</v>
      </c>
      <c r="P6" s="260" t="s">
        <v>180</v>
      </c>
      <c r="Q6" s="260" t="s">
        <v>181</v>
      </c>
      <c r="R6" s="280" t="s">
        <v>182</v>
      </c>
      <c r="S6" s="194"/>
      <c r="T6" s="216" t="s">
        <v>107</v>
      </c>
      <c r="U6" s="216" t="s">
        <v>183</v>
      </c>
      <c r="V6" s="216" t="s">
        <v>184</v>
      </c>
      <c r="W6" s="216" t="s">
        <v>185</v>
      </c>
      <c r="X6" s="216" t="s">
        <v>186</v>
      </c>
      <c r="Y6" s="334" t="s">
        <v>170</v>
      </c>
      <c r="Z6" s="332"/>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c r="CP6" s="234"/>
      <c r="CQ6" s="234"/>
      <c r="CR6" s="234"/>
      <c r="CS6" s="234"/>
      <c r="CT6" s="234"/>
      <c r="CU6" s="234"/>
      <c r="CV6" s="234"/>
      <c r="CW6" s="234"/>
      <c r="CX6" s="234"/>
      <c r="CY6" s="234"/>
      <c r="CZ6" s="234"/>
      <c r="DA6" s="234"/>
      <c r="DB6" s="234"/>
      <c r="DC6" s="234"/>
      <c r="DD6" s="234"/>
      <c r="DE6" s="234"/>
      <c r="DF6" s="234"/>
      <c r="DG6" s="234"/>
      <c r="DH6" s="234"/>
      <c r="DI6" s="234"/>
      <c r="DJ6" s="234"/>
      <c r="DK6" s="234"/>
      <c r="DL6" s="234"/>
      <c r="DM6" s="234"/>
      <c r="DN6" s="234"/>
      <c r="DO6" s="234"/>
      <c r="DP6" s="234"/>
      <c r="DQ6" s="234"/>
      <c r="DR6" s="234"/>
      <c r="DS6" s="234"/>
      <c r="DT6" s="234"/>
      <c r="DU6" s="234"/>
      <c r="DV6" s="234"/>
      <c r="DW6" s="234"/>
      <c r="DX6" s="234"/>
      <c r="DY6" s="234"/>
      <c r="DZ6" s="234"/>
      <c r="EA6" s="234"/>
      <c r="EB6" s="234"/>
      <c r="EC6" s="234"/>
      <c r="ED6" s="234"/>
      <c r="EE6" s="234"/>
      <c r="EF6" s="234"/>
      <c r="EG6" s="234"/>
      <c r="EH6" s="234"/>
      <c r="EI6" s="234"/>
      <c r="EJ6" s="234"/>
      <c r="EK6" s="234"/>
      <c r="EL6" s="234"/>
      <c r="EM6" s="234"/>
      <c r="EN6" s="234"/>
      <c r="EO6" s="234"/>
      <c r="EP6" s="234"/>
      <c r="EQ6" s="234"/>
      <c r="ER6" s="234"/>
      <c r="ES6" s="234"/>
      <c r="ET6" s="234"/>
      <c r="EU6" s="234"/>
      <c r="EV6" s="234"/>
      <c r="EW6" s="234"/>
      <c r="EX6" s="234"/>
      <c r="EY6" s="234"/>
      <c r="EZ6" s="234"/>
      <c r="FA6" s="234"/>
      <c r="FB6" s="234"/>
      <c r="FC6" s="234"/>
      <c r="FD6" s="234"/>
      <c r="FE6" s="234"/>
      <c r="FF6" s="234"/>
      <c r="FG6" s="234"/>
      <c r="FH6" s="234"/>
      <c r="FI6" s="234"/>
      <c r="FJ6" s="234"/>
      <c r="FK6" s="234"/>
      <c r="FL6" s="234"/>
      <c r="FM6" s="234"/>
      <c r="FN6" s="234"/>
      <c r="FO6" s="234"/>
      <c r="FP6" s="234"/>
      <c r="FQ6" s="234"/>
      <c r="FR6" s="234"/>
      <c r="FS6" s="234"/>
      <c r="FT6" s="234"/>
      <c r="FU6" s="234"/>
      <c r="FV6" s="234"/>
      <c r="FW6" s="234"/>
      <c r="FX6" s="234"/>
      <c r="FY6" s="234"/>
      <c r="FZ6" s="234"/>
      <c r="GA6" s="234"/>
      <c r="GB6" s="234"/>
      <c r="GC6" s="234"/>
      <c r="GD6" s="234"/>
      <c r="GE6" s="234"/>
      <c r="GF6" s="234"/>
      <c r="GG6" s="234"/>
      <c r="GH6" s="234"/>
      <c r="GI6" s="234"/>
      <c r="GJ6" s="234"/>
      <c r="GK6" s="234"/>
      <c r="GL6" s="234"/>
      <c r="GM6" s="234"/>
      <c r="GN6" s="234"/>
      <c r="GO6" s="234"/>
      <c r="GP6" s="234"/>
      <c r="GQ6" s="234"/>
      <c r="GR6" s="234"/>
      <c r="GS6" s="234"/>
      <c r="GT6" s="234"/>
      <c r="GU6" s="234"/>
      <c r="GV6" s="234"/>
      <c r="GW6" s="234"/>
      <c r="GX6" s="234"/>
      <c r="GY6" s="234"/>
      <c r="GZ6" s="234"/>
      <c r="HA6" s="234"/>
      <c r="HB6" s="234"/>
      <c r="HC6" s="234"/>
      <c r="HD6" s="234"/>
      <c r="HE6" s="234"/>
      <c r="HF6" s="234"/>
      <c r="HG6" s="234"/>
      <c r="HH6" s="234"/>
      <c r="HI6" s="234"/>
      <c r="HJ6" s="234"/>
      <c r="HK6" s="234"/>
      <c r="HL6" s="234"/>
      <c r="HM6" s="234"/>
      <c r="HN6" s="234"/>
      <c r="HO6" s="234"/>
      <c r="HP6" s="234"/>
      <c r="HQ6" s="234"/>
      <c r="HR6" s="234"/>
      <c r="HS6" s="234"/>
      <c r="HT6" s="234"/>
      <c r="HU6" s="234"/>
      <c r="HV6" s="234"/>
      <c r="HW6" s="234"/>
      <c r="HX6" s="234"/>
      <c r="HY6" s="234"/>
      <c r="HZ6" s="234"/>
      <c r="IA6" s="234"/>
      <c r="IB6" s="234"/>
      <c r="IC6" s="234"/>
      <c r="ID6" s="234"/>
      <c r="IE6" s="234"/>
      <c r="IF6" s="234"/>
      <c r="IG6" s="234"/>
      <c r="IH6" s="234"/>
      <c r="II6" s="234"/>
      <c r="IJ6" s="234"/>
      <c r="IK6" s="234"/>
      <c r="IL6" s="234"/>
      <c r="IM6" s="234"/>
      <c r="IN6" s="234"/>
      <c r="IO6" s="234"/>
      <c r="IP6" s="234"/>
      <c r="IQ6" s="234"/>
      <c r="IR6" s="234"/>
      <c r="IS6" s="234"/>
      <c r="IT6" s="234"/>
      <c r="IU6" s="234"/>
      <c r="IV6" s="234"/>
    </row>
    <row r="7" s="98" customFormat="1" ht="23.1" customHeight="1" spans="1:25">
      <c r="A7" s="125"/>
      <c r="B7" s="319"/>
      <c r="C7" s="125" t="s">
        <v>107</v>
      </c>
      <c r="D7" s="320">
        <v>6181538</v>
      </c>
      <c r="E7" s="320">
        <f>F7+G7</f>
        <v>4170792</v>
      </c>
      <c r="F7" s="320">
        <f>F9+F10+F12+F14+F16+F18+F20+F22+F24</f>
        <v>2690352</v>
      </c>
      <c r="G7" s="320">
        <f>G8+G10+G12+G14+G16+G24</f>
        <v>1480440</v>
      </c>
      <c r="H7" s="320">
        <v>0</v>
      </c>
      <c r="I7" s="320">
        <v>0</v>
      </c>
      <c r="J7" s="320">
        <v>0</v>
      </c>
      <c r="K7" s="320">
        <f>L7+M7+N7+P7+Q7+R7</f>
        <v>1395437.4</v>
      </c>
      <c r="L7" s="320">
        <f>L8+L10+L12+L14+L16+L18+L20+L22+L24</f>
        <v>667326.72</v>
      </c>
      <c r="M7" s="320">
        <f>M8+M10+M12+M14+M24</f>
        <v>333663.36</v>
      </c>
      <c r="N7" s="320">
        <f>N8+N10+N12+N14+N16+N18+N20+N22+N24</f>
        <v>312809.4</v>
      </c>
      <c r="O7" s="320">
        <v>0</v>
      </c>
      <c r="P7" s="320">
        <f>P8+P10+P12+P14+P24</f>
        <v>41707.92</v>
      </c>
      <c r="Q7" s="320">
        <f>Q10+Q12+Q14</f>
        <v>0</v>
      </c>
      <c r="R7" s="320">
        <f>R8+R10+R12+R14+R24</f>
        <v>39930</v>
      </c>
      <c r="S7" s="320">
        <f>S8+S10+S12+S14+S24</f>
        <v>500495.04</v>
      </c>
      <c r="T7" s="320">
        <f>U7+W7+X7</f>
        <v>114814.08</v>
      </c>
      <c r="U7" s="320">
        <f>U8</f>
        <v>7200</v>
      </c>
      <c r="V7" s="329">
        <v>0</v>
      </c>
      <c r="W7" s="330">
        <f>W8</f>
        <v>40355.28</v>
      </c>
      <c r="X7" s="330">
        <f>X8</f>
        <v>67258.8</v>
      </c>
      <c r="Y7" s="305">
        <v>0</v>
      </c>
    </row>
    <row r="8" s="192" customFormat="1" ht="23.1" customHeight="1" spans="1:256">
      <c r="A8" s="125"/>
      <c r="B8" s="319" t="s">
        <v>108</v>
      </c>
      <c r="C8" s="125" t="s">
        <v>109</v>
      </c>
      <c r="D8" s="320">
        <v>6181538</v>
      </c>
      <c r="E8" s="320">
        <v>4170792</v>
      </c>
      <c r="F8" s="320">
        <v>2690352</v>
      </c>
      <c r="G8" s="320">
        <v>1480440</v>
      </c>
      <c r="H8" s="320">
        <v>0</v>
      </c>
      <c r="I8" s="320">
        <v>0</v>
      </c>
      <c r="J8" s="320">
        <v>0</v>
      </c>
      <c r="K8" s="320">
        <v>1395437.4</v>
      </c>
      <c r="L8" s="320">
        <v>667326.72</v>
      </c>
      <c r="M8" s="320">
        <v>333663.36</v>
      </c>
      <c r="N8" s="320">
        <v>312809.4</v>
      </c>
      <c r="O8" s="320">
        <v>0</v>
      </c>
      <c r="P8" s="320">
        <v>41707.92</v>
      </c>
      <c r="Q8" s="320">
        <v>0</v>
      </c>
      <c r="R8" s="320">
        <v>39930</v>
      </c>
      <c r="S8" s="320">
        <v>500495.04</v>
      </c>
      <c r="T8" s="320">
        <v>114814.08</v>
      </c>
      <c r="U8" s="320">
        <v>7200</v>
      </c>
      <c r="V8" s="329">
        <v>0</v>
      </c>
      <c r="W8" s="330">
        <v>40355.28</v>
      </c>
      <c r="X8" s="330">
        <v>67258.8</v>
      </c>
      <c r="Y8" s="305">
        <v>0</v>
      </c>
      <c r="Z8" s="332"/>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row>
    <row r="9" s="192" customFormat="1" ht="23.1" customHeight="1" spans="1:256">
      <c r="A9" s="125">
        <v>2130301</v>
      </c>
      <c r="B9" s="319" t="s">
        <v>116</v>
      </c>
      <c r="C9" s="125" t="s">
        <v>117</v>
      </c>
      <c r="D9" s="320">
        <v>6181538</v>
      </c>
      <c r="E9" s="320">
        <v>4170792</v>
      </c>
      <c r="F9" s="320">
        <v>2690352</v>
      </c>
      <c r="G9" s="320">
        <v>1480440</v>
      </c>
      <c r="H9" s="320">
        <v>0</v>
      </c>
      <c r="I9" s="320">
        <v>0</v>
      </c>
      <c r="J9" s="320">
        <v>0</v>
      </c>
      <c r="K9" s="320">
        <v>1395437.4</v>
      </c>
      <c r="L9" s="320">
        <v>667326.72</v>
      </c>
      <c r="M9" s="320">
        <v>333663.36</v>
      </c>
      <c r="N9" s="320">
        <v>312809.4</v>
      </c>
      <c r="O9" s="320">
        <v>0</v>
      </c>
      <c r="P9" s="320">
        <v>41707.92</v>
      </c>
      <c r="Q9" s="320">
        <v>0</v>
      </c>
      <c r="R9" s="320">
        <v>39930</v>
      </c>
      <c r="S9" s="320">
        <v>500495.04</v>
      </c>
      <c r="T9" s="320">
        <v>114814.08</v>
      </c>
      <c r="U9" s="320">
        <v>7200</v>
      </c>
      <c r="V9" s="329">
        <v>0</v>
      </c>
      <c r="W9" s="330">
        <v>40355.28</v>
      </c>
      <c r="X9" s="330">
        <v>67258.8</v>
      </c>
      <c r="Y9" s="305">
        <v>0</v>
      </c>
      <c r="Z9" s="332"/>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4"/>
      <c r="CO9" s="234"/>
      <c r="CP9" s="234"/>
      <c r="CQ9" s="234"/>
      <c r="CR9" s="234"/>
      <c r="CS9" s="234"/>
      <c r="CT9" s="234"/>
      <c r="CU9" s="234"/>
      <c r="CV9" s="234"/>
      <c r="CW9" s="234"/>
      <c r="CX9" s="234"/>
      <c r="CY9" s="234"/>
      <c r="CZ9" s="234"/>
      <c r="DA9" s="234"/>
      <c r="DB9" s="234"/>
      <c r="DC9" s="234"/>
      <c r="DD9" s="234"/>
      <c r="DE9" s="234"/>
      <c r="DF9" s="234"/>
      <c r="DG9" s="234"/>
      <c r="DH9" s="234"/>
      <c r="DI9" s="234"/>
      <c r="DJ9" s="234"/>
      <c r="DK9" s="234"/>
      <c r="DL9" s="234"/>
      <c r="DM9" s="234"/>
      <c r="DN9" s="234"/>
      <c r="DO9" s="234"/>
      <c r="DP9" s="234"/>
      <c r="DQ9" s="234"/>
      <c r="DR9" s="234"/>
      <c r="DS9" s="234"/>
      <c r="DT9" s="234"/>
      <c r="DU9" s="234"/>
      <c r="DV9" s="234"/>
      <c r="DW9" s="234"/>
      <c r="DX9" s="234"/>
      <c r="DY9" s="234"/>
      <c r="DZ9" s="234"/>
      <c r="EA9" s="234"/>
      <c r="EB9" s="234"/>
      <c r="EC9" s="234"/>
      <c r="ED9" s="234"/>
      <c r="EE9" s="234"/>
      <c r="EF9" s="234"/>
      <c r="EG9" s="234"/>
      <c r="EH9" s="234"/>
      <c r="EI9" s="234"/>
      <c r="EJ9" s="234"/>
      <c r="EK9" s="234"/>
      <c r="EL9" s="234"/>
      <c r="EM9" s="234"/>
      <c r="EN9" s="234"/>
      <c r="EO9" s="234"/>
      <c r="EP9" s="234"/>
      <c r="EQ9" s="234"/>
      <c r="ER9" s="234"/>
      <c r="ES9" s="234"/>
      <c r="ET9" s="234"/>
      <c r="EU9" s="234"/>
      <c r="EV9" s="234"/>
      <c r="EW9" s="234"/>
      <c r="EX9" s="234"/>
      <c r="EY9" s="234"/>
      <c r="EZ9" s="234"/>
      <c r="FA9" s="234"/>
      <c r="FB9" s="234"/>
      <c r="FC9" s="234"/>
      <c r="FD9" s="234"/>
      <c r="FE9" s="234"/>
      <c r="FF9" s="234"/>
      <c r="FG9" s="234"/>
      <c r="FH9" s="234"/>
      <c r="FI9" s="234"/>
      <c r="FJ9" s="234"/>
      <c r="FK9" s="234"/>
      <c r="FL9" s="234"/>
      <c r="FM9" s="234"/>
      <c r="FN9" s="234"/>
      <c r="FO9" s="234"/>
      <c r="FP9" s="234"/>
      <c r="FQ9" s="234"/>
      <c r="FR9" s="234"/>
      <c r="FS9" s="234"/>
      <c r="FT9" s="234"/>
      <c r="FU9" s="234"/>
      <c r="FV9" s="234"/>
      <c r="FW9" s="234"/>
      <c r="FX9" s="234"/>
      <c r="FY9" s="234"/>
      <c r="FZ9" s="234"/>
      <c r="GA9" s="234"/>
      <c r="GB9" s="234"/>
      <c r="GC9" s="234"/>
      <c r="GD9" s="234"/>
      <c r="GE9" s="234"/>
      <c r="GF9" s="234"/>
      <c r="GG9" s="234"/>
      <c r="GH9" s="234"/>
      <c r="GI9" s="234"/>
      <c r="GJ9" s="234"/>
      <c r="GK9" s="234"/>
      <c r="GL9" s="234"/>
      <c r="GM9" s="234"/>
      <c r="GN9" s="234"/>
      <c r="GO9" s="234"/>
      <c r="GP9" s="234"/>
      <c r="GQ9" s="234"/>
      <c r="GR9" s="234"/>
      <c r="GS9" s="234"/>
      <c r="GT9" s="234"/>
      <c r="GU9" s="234"/>
      <c r="GV9" s="234"/>
      <c r="GW9" s="234"/>
      <c r="GX9" s="234"/>
      <c r="GY9" s="234"/>
      <c r="GZ9" s="234"/>
      <c r="HA9" s="234"/>
      <c r="HB9" s="234"/>
      <c r="HC9" s="234"/>
      <c r="HD9" s="234"/>
      <c r="HE9" s="234"/>
      <c r="HF9" s="234"/>
      <c r="HG9" s="234"/>
      <c r="HH9" s="234"/>
      <c r="HI9" s="234"/>
      <c r="HJ9" s="234"/>
      <c r="HK9" s="234"/>
      <c r="HL9" s="234"/>
      <c r="HM9" s="234"/>
      <c r="HN9" s="234"/>
      <c r="HO9" s="234"/>
      <c r="HP9" s="234"/>
      <c r="HQ9" s="234"/>
      <c r="HR9" s="234"/>
      <c r="HS9" s="234"/>
      <c r="HT9" s="234"/>
      <c r="HU9" s="234"/>
      <c r="HV9" s="234"/>
      <c r="HW9" s="234"/>
      <c r="HX9" s="234"/>
      <c r="HY9" s="234"/>
      <c r="HZ9" s="234"/>
      <c r="IA9" s="234"/>
      <c r="IB9" s="234"/>
      <c r="IC9" s="234"/>
      <c r="ID9" s="234"/>
      <c r="IE9" s="234"/>
      <c r="IF9" s="234"/>
      <c r="IG9" s="234"/>
      <c r="IH9" s="234"/>
      <c r="II9" s="234"/>
      <c r="IJ9" s="234"/>
      <c r="IK9" s="234"/>
      <c r="IL9" s="234"/>
      <c r="IM9" s="234"/>
      <c r="IN9" s="234"/>
      <c r="IO9" s="234"/>
      <c r="IP9" s="234"/>
      <c r="IQ9" s="234"/>
      <c r="IR9" s="234"/>
      <c r="IS9" s="234"/>
      <c r="IT9" s="234"/>
      <c r="IU9" s="234"/>
      <c r="IV9" s="234"/>
    </row>
    <row r="10" s="192" customFormat="1" ht="23.1" customHeight="1" spans="1:256">
      <c r="A10" s="125"/>
      <c r="B10" s="319"/>
      <c r="C10" s="125"/>
      <c r="D10" s="320"/>
      <c r="E10" s="320"/>
      <c r="F10" s="320"/>
      <c r="G10" s="320"/>
      <c r="H10" s="320"/>
      <c r="I10" s="320"/>
      <c r="J10" s="320"/>
      <c r="K10" s="320"/>
      <c r="L10" s="320"/>
      <c r="M10" s="320"/>
      <c r="N10" s="320"/>
      <c r="O10" s="320"/>
      <c r="P10" s="320"/>
      <c r="Q10" s="320"/>
      <c r="R10" s="320"/>
      <c r="S10" s="320"/>
      <c r="T10" s="320"/>
      <c r="U10" s="320"/>
      <c r="V10" s="329"/>
      <c r="W10" s="330"/>
      <c r="X10" s="330"/>
      <c r="Y10" s="305"/>
      <c r="Z10" s="332"/>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4"/>
      <c r="DL10" s="234"/>
      <c r="DM10" s="234"/>
      <c r="DN10" s="234"/>
      <c r="DO10" s="234"/>
      <c r="DP10" s="234"/>
      <c r="DQ10" s="234"/>
      <c r="DR10" s="234"/>
      <c r="DS10" s="234"/>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4"/>
      <c r="EV10" s="234"/>
      <c r="EW10" s="234"/>
      <c r="EX10" s="234"/>
      <c r="EY10" s="234"/>
      <c r="EZ10" s="234"/>
      <c r="FA10" s="234"/>
      <c r="FB10" s="234"/>
      <c r="FC10" s="234"/>
      <c r="FD10" s="234"/>
      <c r="FE10" s="234"/>
      <c r="FF10" s="234"/>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234"/>
      <c r="GK10" s="234"/>
      <c r="GL10" s="234"/>
      <c r="GM10" s="234"/>
      <c r="GN10" s="234"/>
      <c r="GO10" s="234"/>
      <c r="GP10" s="234"/>
      <c r="GQ10" s="234"/>
      <c r="GR10" s="234"/>
      <c r="GS10" s="234"/>
      <c r="GT10" s="234"/>
      <c r="GU10" s="234"/>
      <c r="GV10" s="234"/>
      <c r="GW10" s="234"/>
      <c r="GX10" s="234"/>
      <c r="GY10" s="234"/>
      <c r="GZ10" s="234"/>
      <c r="HA10" s="234"/>
      <c r="HB10" s="234"/>
      <c r="HC10" s="234"/>
      <c r="HD10" s="234"/>
      <c r="HE10" s="234"/>
      <c r="HF10" s="234"/>
      <c r="HG10" s="234"/>
      <c r="HH10" s="234"/>
      <c r="HI10" s="234"/>
      <c r="HJ10" s="234"/>
      <c r="HK10" s="234"/>
      <c r="HL10" s="234"/>
      <c r="HM10" s="234"/>
      <c r="HN10" s="234"/>
      <c r="HO10" s="234"/>
      <c r="HP10" s="234"/>
      <c r="HQ10" s="234"/>
      <c r="HR10" s="234"/>
      <c r="HS10" s="234"/>
      <c r="HT10" s="234"/>
      <c r="HU10" s="234"/>
      <c r="HV10" s="234"/>
      <c r="HW10" s="234"/>
      <c r="HX10" s="234"/>
      <c r="HY10" s="234"/>
      <c r="HZ10" s="234"/>
      <c r="IA10" s="234"/>
      <c r="IB10" s="234"/>
      <c r="IC10" s="234"/>
      <c r="ID10" s="234"/>
      <c r="IE10" s="234"/>
      <c r="IF10" s="234"/>
      <c r="IG10" s="234"/>
      <c r="IH10" s="234"/>
      <c r="II10" s="234"/>
      <c r="IJ10" s="234"/>
      <c r="IK10" s="234"/>
      <c r="IL10" s="234"/>
      <c r="IM10" s="234"/>
      <c r="IN10" s="234"/>
      <c r="IO10" s="234"/>
      <c r="IP10" s="234"/>
      <c r="IQ10" s="234"/>
      <c r="IR10" s="234"/>
      <c r="IS10" s="234"/>
      <c r="IT10" s="234"/>
      <c r="IU10" s="234"/>
      <c r="IV10" s="234"/>
    </row>
    <row r="11" s="192" customFormat="1" ht="23.1" customHeight="1" spans="1:256">
      <c r="A11" s="125"/>
      <c r="B11" s="319"/>
      <c r="C11" s="125"/>
      <c r="D11" s="320"/>
      <c r="E11" s="320"/>
      <c r="F11" s="320"/>
      <c r="G11" s="320"/>
      <c r="H11" s="320"/>
      <c r="I11" s="320"/>
      <c r="J11" s="320"/>
      <c r="K11" s="320"/>
      <c r="L11" s="320"/>
      <c r="M11" s="320"/>
      <c r="N11" s="320"/>
      <c r="O11" s="320"/>
      <c r="P11" s="320"/>
      <c r="Q11" s="320"/>
      <c r="R11" s="320"/>
      <c r="S11" s="320"/>
      <c r="T11" s="320"/>
      <c r="U11" s="320"/>
      <c r="V11" s="329"/>
      <c r="W11" s="330"/>
      <c r="X11" s="330"/>
      <c r="Y11" s="305"/>
      <c r="Z11" s="332"/>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c r="EH11" s="234"/>
      <c r="EI11" s="234"/>
      <c r="EJ11" s="234"/>
      <c r="EK11" s="234"/>
      <c r="EL11" s="234"/>
      <c r="EM11" s="234"/>
      <c r="EN11" s="234"/>
      <c r="EO11" s="234"/>
      <c r="EP11" s="234"/>
      <c r="EQ11" s="234"/>
      <c r="ER11" s="234"/>
      <c r="ES11" s="234"/>
      <c r="ET11" s="234"/>
      <c r="EU11" s="234"/>
      <c r="EV11" s="234"/>
      <c r="EW11" s="234"/>
      <c r="EX11" s="234"/>
      <c r="EY11" s="234"/>
      <c r="EZ11" s="234"/>
      <c r="FA11" s="234"/>
      <c r="FB11" s="234"/>
      <c r="FC11" s="234"/>
      <c r="FD11" s="234"/>
      <c r="FE11" s="234"/>
      <c r="FF11" s="234"/>
      <c r="FG11" s="234"/>
      <c r="FH11" s="234"/>
      <c r="FI11" s="234"/>
      <c r="FJ11" s="234"/>
      <c r="FK11" s="234"/>
      <c r="FL11" s="234"/>
      <c r="FM11" s="234"/>
      <c r="FN11" s="234"/>
      <c r="FO11" s="234"/>
      <c r="FP11" s="234"/>
      <c r="FQ11" s="234"/>
      <c r="FR11" s="234"/>
      <c r="FS11" s="234"/>
      <c r="FT11" s="234"/>
      <c r="FU11" s="234"/>
      <c r="FV11" s="234"/>
      <c r="FW11" s="234"/>
      <c r="FX11" s="234"/>
      <c r="FY11" s="234"/>
      <c r="FZ11" s="234"/>
      <c r="GA11" s="234"/>
      <c r="GB11" s="234"/>
      <c r="GC11" s="234"/>
      <c r="GD11" s="234"/>
      <c r="GE11" s="234"/>
      <c r="GF11" s="234"/>
      <c r="GG11" s="234"/>
      <c r="GH11" s="234"/>
      <c r="GI11" s="234"/>
      <c r="GJ11" s="234"/>
      <c r="GK11" s="234"/>
      <c r="GL11" s="234"/>
      <c r="GM11" s="234"/>
      <c r="GN11" s="234"/>
      <c r="GO11" s="234"/>
      <c r="GP11" s="234"/>
      <c r="GQ11" s="234"/>
      <c r="GR11" s="234"/>
      <c r="GS11" s="234"/>
      <c r="GT11" s="234"/>
      <c r="GU11" s="234"/>
      <c r="GV11" s="234"/>
      <c r="GW11" s="234"/>
      <c r="GX11" s="234"/>
      <c r="GY11" s="234"/>
      <c r="GZ11" s="234"/>
      <c r="HA11" s="234"/>
      <c r="HB11" s="234"/>
      <c r="HC11" s="234"/>
      <c r="HD11" s="234"/>
      <c r="HE11" s="234"/>
      <c r="HF11" s="234"/>
      <c r="HG11" s="234"/>
      <c r="HH11" s="234"/>
      <c r="HI11" s="234"/>
      <c r="HJ11" s="234"/>
      <c r="HK11" s="234"/>
      <c r="HL11" s="234"/>
      <c r="HM11" s="234"/>
      <c r="HN11" s="234"/>
      <c r="HO11" s="234"/>
      <c r="HP11" s="234"/>
      <c r="HQ11" s="234"/>
      <c r="HR11" s="234"/>
      <c r="HS11" s="234"/>
      <c r="HT11" s="234"/>
      <c r="HU11" s="234"/>
      <c r="HV11" s="234"/>
      <c r="HW11" s="234"/>
      <c r="HX11" s="234"/>
      <c r="HY11" s="234"/>
      <c r="HZ11" s="234"/>
      <c r="IA11" s="234"/>
      <c r="IB11" s="234"/>
      <c r="IC11" s="234"/>
      <c r="ID11" s="234"/>
      <c r="IE11" s="234"/>
      <c r="IF11" s="234"/>
      <c r="IG11" s="234"/>
      <c r="IH11" s="234"/>
      <c r="II11" s="234"/>
      <c r="IJ11" s="234"/>
      <c r="IK11" s="234"/>
      <c r="IL11" s="234"/>
      <c r="IM11" s="234"/>
      <c r="IN11" s="234"/>
      <c r="IO11" s="234"/>
      <c r="IP11" s="234"/>
      <c r="IQ11" s="234"/>
      <c r="IR11" s="234"/>
      <c r="IS11" s="234"/>
      <c r="IT11" s="234"/>
      <c r="IU11" s="234"/>
      <c r="IV11" s="234"/>
    </row>
    <row r="12" s="192" customFormat="1" ht="23.1" customHeight="1" spans="1:256">
      <c r="A12" s="125"/>
      <c r="B12" s="319"/>
      <c r="C12" s="125"/>
      <c r="D12" s="320"/>
      <c r="E12" s="320"/>
      <c r="F12" s="320"/>
      <c r="G12" s="320"/>
      <c r="H12" s="320"/>
      <c r="I12" s="320"/>
      <c r="J12" s="320"/>
      <c r="K12" s="320"/>
      <c r="L12" s="320"/>
      <c r="M12" s="320"/>
      <c r="N12" s="320"/>
      <c r="O12" s="320"/>
      <c r="P12" s="320"/>
      <c r="Q12" s="320"/>
      <c r="R12" s="320"/>
      <c r="S12" s="320"/>
      <c r="T12" s="320"/>
      <c r="U12" s="320"/>
      <c r="V12" s="329"/>
      <c r="W12" s="330"/>
      <c r="X12" s="330"/>
      <c r="Y12" s="305"/>
      <c r="Z12" s="332"/>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234"/>
      <c r="EN12" s="234"/>
      <c r="EO12" s="234"/>
      <c r="EP12" s="234"/>
      <c r="EQ12" s="234"/>
      <c r="ER12" s="234"/>
      <c r="ES12" s="234"/>
      <c r="ET12" s="234"/>
      <c r="EU12" s="234"/>
      <c r="EV12" s="234"/>
      <c r="EW12" s="234"/>
      <c r="EX12" s="234"/>
      <c r="EY12" s="234"/>
      <c r="EZ12" s="234"/>
      <c r="FA12" s="234"/>
      <c r="FB12" s="234"/>
      <c r="FC12" s="234"/>
      <c r="FD12" s="234"/>
      <c r="FE12" s="234"/>
      <c r="FF12" s="234"/>
      <c r="FG12" s="234"/>
      <c r="FH12" s="234"/>
      <c r="FI12" s="234"/>
      <c r="FJ12" s="234"/>
      <c r="FK12" s="234"/>
      <c r="FL12" s="234"/>
      <c r="FM12" s="234"/>
      <c r="FN12" s="234"/>
      <c r="FO12" s="234"/>
      <c r="FP12" s="234"/>
      <c r="FQ12" s="234"/>
      <c r="FR12" s="234"/>
      <c r="FS12" s="234"/>
      <c r="FT12" s="234"/>
      <c r="FU12" s="234"/>
      <c r="FV12" s="234"/>
      <c r="FW12" s="234"/>
      <c r="FX12" s="234"/>
      <c r="FY12" s="234"/>
      <c r="FZ12" s="234"/>
      <c r="GA12" s="234"/>
      <c r="GB12" s="234"/>
      <c r="GC12" s="234"/>
      <c r="GD12" s="234"/>
      <c r="GE12" s="234"/>
      <c r="GF12" s="234"/>
      <c r="GG12" s="234"/>
      <c r="GH12" s="234"/>
      <c r="GI12" s="234"/>
      <c r="GJ12" s="234"/>
      <c r="GK12" s="234"/>
      <c r="GL12" s="234"/>
      <c r="GM12" s="234"/>
      <c r="GN12" s="234"/>
      <c r="GO12" s="234"/>
      <c r="GP12" s="234"/>
      <c r="GQ12" s="234"/>
      <c r="GR12" s="234"/>
      <c r="GS12" s="234"/>
      <c r="GT12" s="234"/>
      <c r="GU12" s="234"/>
      <c r="GV12" s="234"/>
      <c r="GW12" s="234"/>
      <c r="GX12" s="234"/>
      <c r="GY12" s="234"/>
      <c r="GZ12" s="234"/>
      <c r="HA12" s="234"/>
      <c r="HB12" s="234"/>
      <c r="HC12" s="234"/>
      <c r="HD12" s="234"/>
      <c r="HE12" s="234"/>
      <c r="HF12" s="234"/>
      <c r="HG12" s="234"/>
      <c r="HH12" s="234"/>
      <c r="HI12" s="234"/>
      <c r="HJ12" s="234"/>
      <c r="HK12" s="234"/>
      <c r="HL12" s="234"/>
      <c r="HM12" s="234"/>
      <c r="HN12" s="234"/>
      <c r="HO12" s="234"/>
      <c r="HP12" s="234"/>
      <c r="HQ12" s="234"/>
      <c r="HR12" s="234"/>
      <c r="HS12" s="234"/>
      <c r="HT12" s="234"/>
      <c r="HU12" s="234"/>
      <c r="HV12" s="234"/>
      <c r="HW12" s="234"/>
      <c r="HX12" s="234"/>
      <c r="HY12" s="234"/>
      <c r="HZ12" s="234"/>
      <c r="IA12" s="234"/>
      <c r="IB12" s="234"/>
      <c r="IC12" s="234"/>
      <c r="ID12" s="234"/>
      <c r="IE12" s="234"/>
      <c r="IF12" s="234"/>
      <c r="IG12" s="234"/>
      <c r="IH12" s="234"/>
      <c r="II12" s="234"/>
      <c r="IJ12" s="234"/>
      <c r="IK12" s="234"/>
      <c r="IL12" s="234"/>
      <c r="IM12" s="234"/>
      <c r="IN12" s="234"/>
      <c r="IO12" s="234"/>
      <c r="IP12" s="234"/>
      <c r="IQ12" s="234"/>
      <c r="IR12" s="234"/>
      <c r="IS12" s="234"/>
      <c r="IT12" s="234"/>
      <c r="IU12" s="234"/>
      <c r="IV12" s="234"/>
    </row>
    <row r="13" s="192" customFormat="1" ht="23.1" customHeight="1" spans="1:256">
      <c r="A13" s="125"/>
      <c r="B13" s="321"/>
      <c r="C13" s="125"/>
      <c r="D13" s="320"/>
      <c r="E13" s="320"/>
      <c r="F13" s="320"/>
      <c r="G13" s="320"/>
      <c r="H13" s="320"/>
      <c r="I13" s="320"/>
      <c r="J13" s="320"/>
      <c r="K13" s="320"/>
      <c r="L13" s="320"/>
      <c r="M13" s="320"/>
      <c r="N13" s="320"/>
      <c r="O13" s="320"/>
      <c r="P13" s="320"/>
      <c r="Q13" s="320"/>
      <c r="R13" s="320"/>
      <c r="S13" s="320"/>
      <c r="T13" s="320"/>
      <c r="U13" s="320"/>
      <c r="V13" s="329"/>
      <c r="W13" s="330"/>
      <c r="X13" s="330"/>
      <c r="Y13" s="305"/>
      <c r="Z13" s="332"/>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c r="CX13" s="234"/>
      <c r="CY13" s="234"/>
      <c r="CZ13" s="234"/>
      <c r="DA13" s="234"/>
      <c r="DB13" s="234"/>
      <c r="DC13" s="234"/>
      <c r="DD13" s="234"/>
      <c r="DE13" s="234"/>
      <c r="DF13" s="234"/>
      <c r="DG13" s="234"/>
      <c r="DH13" s="234"/>
      <c r="DI13" s="234"/>
      <c r="DJ13" s="234"/>
      <c r="DK13" s="234"/>
      <c r="DL13" s="234"/>
      <c r="DM13" s="234"/>
      <c r="DN13" s="234"/>
      <c r="DO13" s="234"/>
      <c r="DP13" s="234"/>
      <c r="DQ13" s="234"/>
      <c r="DR13" s="234"/>
      <c r="DS13" s="234"/>
      <c r="DT13" s="234"/>
      <c r="DU13" s="234"/>
      <c r="DV13" s="234"/>
      <c r="DW13" s="234"/>
      <c r="DX13" s="234"/>
      <c r="DY13" s="234"/>
      <c r="DZ13" s="234"/>
      <c r="EA13" s="234"/>
      <c r="EB13" s="234"/>
      <c r="EC13" s="234"/>
      <c r="ED13" s="234"/>
      <c r="EE13" s="234"/>
      <c r="EF13" s="234"/>
      <c r="EG13" s="234"/>
      <c r="EH13" s="234"/>
      <c r="EI13" s="234"/>
      <c r="EJ13" s="234"/>
      <c r="EK13" s="234"/>
      <c r="EL13" s="234"/>
      <c r="EM13" s="234"/>
      <c r="EN13" s="234"/>
      <c r="EO13" s="234"/>
      <c r="EP13" s="234"/>
      <c r="EQ13" s="234"/>
      <c r="ER13" s="234"/>
      <c r="ES13" s="234"/>
      <c r="ET13" s="234"/>
      <c r="EU13" s="234"/>
      <c r="EV13" s="234"/>
      <c r="EW13" s="234"/>
      <c r="EX13" s="234"/>
      <c r="EY13" s="234"/>
      <c r="EZ13" s="234"/>
      <c r="FA13" s="234"/>
      <c r="FB13" s="234"/>
      <c r="FC13" s="234"/>
      <c r="FD13" s="234"/>
      <c r="FE13" s="234"/>
      <c r="FF13" s="234"/>
      <c r="FG13" s="234"/>
      <c r="FH13" s="234"/>
      <c r="FI13" s="234"/>
      <c r="FJ13" s="234"/>
      <c r="FK13" s="234"/>
      <c r="FL13" s="234"/>
      <c r="FM13" s="234"/>
      <c r="FN13" s="234"/>
      <c r="FO13" s="234"/>
      <c r="FP13" s="234"/>
      <c r="FQ13" s="234"/>
      <c r="FR13" s="234"/>
      <c r="FS13" s="234"/>
      <c r="FT13" s="234"/>
      <c r="FU13" s="234"/>
      <c r="FV13" s="234"/>
      <c r="FW13" s="234"/>
      <c r="FX13" s="234"/>
      <c r="FY13" s="234"/>
      <c r="FZ13" s="234"/>
      <c r="GA13" s="234"/>
      <c r="GB13" s="234"/>
      <c r="GC13" s="234"/>
      <c r="GD13" s="234"/>
      <c r="GE13" s="234"/>
      <c r="GF13" s="234"/>
      <c r="GG13" s="234"/>
      <c r="GH13" s="234"/>
      <c r="GI13" s="234"/>
      <c r="GJ13" s="234"/>
      <c r="GK13" s="234"/>
      <c r="GL13" s="234"/>
      <c r="GM13" s="234"/>
      <c r="GN13" s="234"/>
      <c r="GO13" s="234"/>
      <c r="GP13" s="234"/>
      <c r="GQ13" s="234"/>
      <c r="GR13" s="234"/>
      <c r="GS13" s="234"/>
      <c r="GT13" s="234"/>
      <c r="GU13" s="234"/>
      <c r="GV13" s="234"/>
      <c r="GW13" s="234"/>
      <c r="GX13" s="234"/>
      <c r="GY13" s="234"/>
      <c r="GZ13" s="234"/>
      <c r="HA13" s="234"/>
      <c r="HB13" s="234"/>
      <c r="HC13" s="234"/>
      <c r="HD13" s="234"/>
      <c r="HE13" s="234"/>
      <c r="HF13" s="234"/>
      <c r="HG13" s="234"/>
      <c r="HH13" s="234"/>
      <c r="HI13" s="234"/>
      <c r="HJ13" s="234"/>
      <c r="HK13" s="234"/>
      <c r="HL13" s="234"/>
      <c r="HM13" s="234"/>
      <c r="HN13" s="234"/>
      <c r="HO13" s="234"/>
      <c r="HP13" s="234"/>
      <c r="HQ13" s="234"/>
      <c r="HR13" s="234"/>
      <c r="HS13" s="234"/>
      <c r="HT13" s="234"/>
      <c r="HU13" s="234"/>
      <c r="HV13" s="234"/>
      <c r="HW13" s="234"/>
      <c r="HX13" s="234"/>
      <c r="HY13" s="234"/>
      <c r="HZ13" s="234"/>
      <c r="IA13" s="234"/>
      <c r="IB13" s="234"/>
      <c r="IC13" s="234"/>
      <c r="ID13" s="234"/>
      <c r="IE13" s="234"/>
      <c r="IF13" s="234"/>
      <c r="IG13" s="234"/>
      <c r="IH13" s="234"/>
      <c r="II13" s="234"/>
      <c r="IJ13" s="234"/>
      <c r="IK13" s="234"/>
      <c r="IL13" s="234"/>
      <c r="IM13" s="234"/>
      <c r="IN13" s="234"/>
      <c r="IO13" s="234"/>
      <c r="IP13" s="234"/>
      <c r="IQ13" s="234"/>
      <c r="IR13" s="234"/>
      <c r="IS13" s="234"/>
      <c r="IT13" s="234"/>
      <c r="IU13" s="234"/>
      <c r="IV13" s="234"/>
    </row>
    <row r="14" s="192" customFormat="1" ht="23.1" customHeight="1" spans="1:256">
      <c r="A14" s="125"/>
      <c r="B14" s="322"/>
      <c r="C14" s="125"/>
      <c r="D14" s="320"/>
      <c r="E14" s="320"/>
      <c r="F14" s="320"/>
      <c r="G14" s="320"/>
      <c r="H14" s="320"/>
      <c r="I14" s="320"/>
      <c r="J14" s="320"/>
      <c r="K14" s="320"/>
      <c r="L14" s="320"/>
      <c r="M14" s="320"/>
      <c r="N14" s="320"/>
      <c r="O14" s="320"/>
      <c r="P14" s="320"/>
      <c r="Q14" s="320"/>
      <c r="R14" s="320"/>
      <c r="S14" s="320"/>
      <c r="T14" s="320"/>
      <c r="U14" s="320"/>
      <c r="V14" s="329"/>
      <c r="W14" s="330"/>
      <c r="X14" s="330"/>
      <c r="Y14" s="305"/>
      <c r="Z14" s="332"/>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4"/>
      <c r="CT14" s="234"/>
      <c r="CU14" s="234"/>
      <c r="CV14" s="234"/>
      <c r="CW14" s="234"/>
      <c r="CX14" s="234"/>
      <c r="CY14" s="234"/>
      <c r="CZ14" s="234"/>
      <c r="DA14" s="234"/>
      <c r="DB14" s="234"/>
      <c r="DC14" s="234"/>
      <c r="DD14" s="234"/>
      <c r="DE14" s="234"/>
      <c r="DF14" s="234"/>
      <c r="DG14" s="234"/>
      <c r="DH14" s="234"/>
      <c r="DI14" s="234"/>
      <c r="DJ14" s="234"/>
      <c r="DK14" s="234"/>
      <c r="DL14" s="234"/>
      <c r="DM14" s="234"/>
      <c r="DN14" s="234"/>
      <c r="DO14" s="234"/>
      <c r="DP14" s="234"/>
      <c r="DQ14" s="234"/>
      <c r="DR14" s="234"/>
      <c r="DS14" s="234"/>
      <c r="DT14" s="234"/>
      <c r="DU14" s="234"/>
      <c r="DV14" s="234"/>
      <c r="DW14" s="234"/>
      <c r="DX14" s="234"/>
      <c r="DY14" s="234"/>
      <c r="DZ14" s="234"/>
      <c r="EA14" s="234"/>
      <c r="EB14" s="234"/>
      <c r="EC14" s="234"/>
      <c r="ED14" s="234"/>
      <c r="EE14" s="234"/>
      <c r="EF14" s="234"/>
      <c r="EG14" s="234"/>
      <c r="EH14" s="234"/>
      <c r="EI14" s="234"/>
      <c r="EJ14" s="234"/>
      <c r="EK14" s="234"/>
      <c r="EL14" s="234"/>
      <c r="EM14" s="234"/>
      <c r="EN14" s="234"/>
      <c r="EO14" s="234"/>
      <c r="EP14" s="234"/>
      <c r="EQ14" s="234"/>
      <c r="ER14" s="234"/>
      <c r="ES14" s="234"/>
      <c r="ET14" s="234"/>
      <c r="EU14" s="234"/>
      <c r="EV14" s="234"/>
      <c r="EW14" s="234"/>
      <c r="EX14" s="234"/>
      <c r="EY14" s="234"/>
      <c r="EZ14" s="234"/>
      <c r="FA14" s="234"/>
      <c r="FB14" s="234"/>
      <c r="FC14" s="234"/>
      <c r="FD14" s="234"/>
      <c r="FE14" s="234"/>
      <c r="FF14" s="234"/>
      <c r="FG14" s="234"/>
      <c r="FH14" s="234"/>
      <c r="FI14" s="234"/>
      <c r="FJ14" s="234"/>
      <c r="FK14" s="234"/>
      <c r="FL14" s="234"/>
      <c r="FM14" s="234"/>
      <c r="FN14" s="234"/>
      <c r="FO14" s="234"/>
      <c r="FP14" s="234"/>
      <c r="FQ14" s="234"/>
      <c r="FR14" s="234"/>
      <c r="FS14" s="234"/>
      <c r="FT14" s="234"/>
      <c r="FU14" s="234"/>
      <c r="FV14" s="234"/>
      <c r="FW14" s="234"/>
      <c r="FX14" s="234"/>
      <c r="FY14" s="234"/>
      <c r="FZ14" s="234"/>
      <c r="GA14" s="234"/>
      <c r="GB14" s="234"/>
      <c r="GC14" s="234"/>
      <c r="GD14" s="234"/>
      <c r="GE14" s="234"/>
      <c r="GF14" s="234"/>
      <c r="GG14" s="234"/>
      <c r="GH14" s="234"/>
      <c r="GI14" s="234"/>
      <c r="GJ14" s="234"/>
      <c r="GK14" s="234"/>
      <c r="GL14" s="234"/>
      <c r="GM14" s="234"/>
      <c r="GN14" s="234"/>
      <c r="GO14" s="234"/>
      <c r="GP14" s="234"/>
      <c r="GQ14" s="234"/>
      <c r="GR14" s="234"/>
      <c r="GS14" s="234"/>
      <c r="GT14" s="234"/>
      <c r="GU14" s="234"/>
      <c r="GV14" s="234"/>
      <c r="GW14" s="234"/>
      <c r="GX14" s="234"/>
      <c r="GY14" s="234"/>
      <c r="GZ14" s="234"/>
      <c r="HA14" s="234"/>
      <c r="HB14" s="234"/>
      <c r="HC14" s="234"/>
      <c r="HD14" s="234"/>
      <c r="HE14" s="234"/>
      <c r="HF14" s="234"/>
      <c r="HG14" s="234"/>
      <c r="HH14" s="234"/>
      <c r="HI14" s="234"/>
      <c r="HJ14" s="234"/>
      <c r="HK14" s="234"/>
      <c r="HL14" s="234"/>
      <c r="HM14" s="234"/>
      <c r="HN14" s="234"/>
      <c r="HO14" s="234"/>
      <c r="HP14" s="234"/>
      <c r="HQ14" s="234"/>
      <c r="HR14" s="234"/>
      <c r="HS14" s="234"/>
      <c r="HT14" s="234"/>
      <c r="HU14" s="234"/>
      <c r="HV14" s="234"/>
      <c r="HW14" s="234"/>
      <c r="HX14" s="234"/>
      <c r="HY14" s="234"/>
      <c r="HZ14" s="234"/>
      <c r="IA14" s="234"/>
      <c r="IB14" s="234"/>
      <c r="IC14" s="234"/>
      <c r="ID14" s="234"/>
      <c r="IE14" s="234"/>
      <c r="IF14" s="234"/>
      <c r="IG14" s="234"/>
      <c r="IH14" s="234"/>
      <c r="II14" s="234"/>
      <c r="IJ14" s="234"/>
      <c r="IK14" s="234"/>
      <c r="IL14" s="234"/>
      <c r="IM14" s="234"/>
      <c r="IN14" s="234"/>
      <c r="IO14" s="234"/>
      <c r="IP14" s="234"/>
      <c r="IQ14" s="234"/>
      <c r="IR14" s="234"/>
      <c r="IS14" s="234"/>
      <c r="IT14" s="234"/>
      <c r="IU14" s="234"/>
      <c r="IV14" s="234"/>
    </row>
    <row r="15" s="192" customFormat="1" ht="23.1" customHeight="1" spans="1:256">
      <c r="A15" s="125"/>
      <c r="B15" s="321"/>
      <c r="C15" s="125"/>
      <c r="D15" s="320"/>
      <c r="E15" s="320"/>
      <c r="F15" s="320"/>
      <c r="G15" s="320"/>
      <c r="H15" s="320"/>
      <c r="I15" s="320"/>
      <c r="J15" s="320"/>
      <c r="K15" s="320"/>
      <c r="L15" s="320"/>
      <c r="M15" s="320"/>
      <c r="N15" s="320"/>
      <c r="O15" s="320"/>
      <c r="P15" s="320"/>
      <c r="Q15" s="320"/>
      <c r="R15" s="320"/>
      <c r="S15" s="320"/>
      <c r="T15" s="320"/>
      <c r="U15" s="320"/>
      <c r="V15" s="329"/>
      <c r="W15" s="330"/>
      <c r="X15" s="330"/>
      <c r="Y15" s="305"/>
      <c r="Z15" s="332"/>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4"/>
      <c r="CP15" s="234"/>
      <c r="CQ15" s="234"/>
      <c r="CR15" s="234"/>
      <c r="CS15" s="234"/>
      <c r="CT15" s="234"/>
      <c r="CU15" s="234"/>
      <c r="CV15" s="234"/>
      <c r="CW15" s="234"/>
      <c r="CX15" s="234"/>
      <c r="CY15" s="234"/>
      <c r="CZ15" s="234"/>
      <c r="DA15" s="234"/>
      <c r="DB15" s="234"/>
      <c r="DC15" s="234"/>
      <c r="DD15" s="234"/>
      <c r="DE15" s="234"/>
      <c r="DF15" s="234"/>
      <c r="DG15" s="234"/>
      <c r="DH15" s="234"/>
      <c r="DI15" s="234"/>
      <c r="DJ15" s="234"/>
      <c r="DK15" s="234"/>
      <c r="DL15" s="234"/>
      <c r="DM15" s="234"/>
      <c r="DN15" s="234"/>
      <c r="DO15" s="234"/>
      <c r="DP15" s="234"/>
      <c r="DQ15" s="234"/>
      <c r="DR15" s="234"/>
      <c r="DS15" s="234"/>
      <c r="DT15" s="234"/>
      <c r="DU15" s="234"/>
      <c r="DV15" s="234"/>
      <c r="DW15" s="234"/>
      <c r="DX15" s="234"/>
      <c r="DY15" s="234"/>
      <c r="DZ15" s="234"/>
      <c r="EA15" s="234"/>
      <c r="EB15" s="234"/>
      <c r="EC15" s="234"/>
      <c r="ED15" s="234"/>
      <c r="EE15" s="234"/>
      <c r="EF15" s="234"/>
      <c r="EG15" s="234"/>
      <c r="EH15" s="234"/>
      <c r="EI15" s="234"/>
      <c r="EJ15" s="234"/>
      <c r="EK15" s="234"/>
      <c r="EL15" s="234"/>
      <c r="EM15" s="234"/>
      <c r="EN15" s="234"/>
      <c r="EO15" s="234"/>
      <c r="EP15" s="234"/>
      <c r="EQ15" s="234"/>
      <c r="ER15" s="234"/>
      <c r="ES15" s="234"/>
      <c r="ET15" s="234"/>
      <c r="EU15" s="234"/>
      <c r="EV15" s="234"/>
      <c r="EW15" s="234"/>
      <c r="EX15" s="234"/>
      <c r="EY15" s="234"/>
      <c r="EZ15" s="234"/>
      <c r="FA15" s="234"/>
      <c r="FB15" s="234"/>
      <c r="FC15" s="234"/>
      <c r="FD15" s="234"/>
      <c r="FE15" s="234"/>
      <c r="FF15" s="234"/>
      <c r="FG15" s="234"/>
      <c r="FH15" s="234"/>
      <c r="FI15" s="234"/>
      <c r="FJ15" s="234"/>
      <c r="FK15" s="234"/>
      <c r="FL15" s="234"/>
      <c r="FM15" s="234"/>
      <c r="FN15" s="234"/>
      <c r="FO15" s="234"/>
      <c r="FP15" s="234"/>
      <c r="FQ15" s="234"/>
      <c r="FR15" s="234"/>
      <c r="FS15" s="234"/>
      <c r="FT15" s="234"/>
      <c r="FU15" s="234"/>
      <c r="FV15" s="234"/>
      <c r="FW15" s="234"/>
      <c r="FX15" s="234"/>
      <c r="FY15" s="234"/>
      <c r="FZ15" s="234"/>
      <c r="GA15" s="234"/>
      <c r="GB15" s="234"/>
      <c r="GC15" s="234"/>
      <c r="GD15" s="234"/>
      <c r="GE15" s="234"/>
      <c r="GF15" s="234"/>
      <c r="GG15" s="234"/>
      <c r="GH15" s="234"/>
      <c r="GI15" s="234"/>
      <c r="GJ15" s="234"/>
      <c r="GK15" s="234"/>
      <c r="GL15" s="234"/>
      <c r="GM15" s="234"/>
      <c r="GN15" s="234"/>
      <c r="GO15" s="234"/>
      <c r="GP15" s="234"/>
      <c r="GQ15" s="234"/>
      <c r="GR15" s="234"/>
      <c r="GS15" s="234"/>
      <c r="GT15" s="234"/>
      <c r="GU15" s="234"/>
      <c r="GV15" s="234"/>
      <c r="GW15" s="234"/>
      <c r="GX15" s="234"/>
      <c r="GY15" s="234"/>
      <c r="GZ15" s="234"/>
      <c r="HA15" s="234"/>
      <c r="HB15" s="234"/>
      <c r="HC15" s="234"/>
      <c r="HD15" s="234"/>
      <c r="HE15" s="234"/>
      <c r="HF15" s="234"/>
      <c r="HG15" s="234"/>
      <c r="HH15" s="234"/>
      <c r="HI15" s="234"/>
      <c r="HJ15" s="234"/>
      <c r="HK15" s="234"/>
      <c r="HL15" s="234"/>
      <c r="HM15" s="234"/>
      <c r="HN15" s="234"/>
      <c r="HO15" s="234"/>
      <c r="HP15" s="234"/>
      <c r="HQ15" s="234"/>
      <c r="HR15" s="234"/>
      <c r="HS15" s="234"/>
      <c r="HT15" s="234"/>
      <c r="HU15" s="234"/>
      <c r="HV15" s="234"/>
      <c r="HW15" s="234"/>
      <c r="HX15" s="234"/>
      <c r="HY15" s="234"/>
      <c r="HZ15" s="234"/>
      <c r="IA15" s="234"/>
      <c r="IB15" s="234"/>
      <c r="IC15" s="234"/>
      <c r="ID15" s="234"/>
      <c r="IE15" s="234"/>
      <c r="IF15" s="234"/>
      <c r="IG15" s="234"/>
      <c r="IH15" s="234"/>
      <c r="II15" s="234"/>
      <c r="IJ15" s="234"/>
      <c r="IK15" s="234"/>
      <c r="IL15" s="234"/>
      <c r="IM15" s="234"/>
      <c r="IN15" s="234"/>
      <c r="IO15" s="234"/>
      <c r="IP15" s="234"/>
      <c r="IQ15" s="234"/>
      <c r="IR15" s="234"/>
      <c r="IS15" s="234"/>
      <c r="IT15" s="234"/>
      <c r="IU15" s="234"/>
      <c r="IV15" s="234"/>
    </row>
    <row r="16" ht="23.1" customHeight="1" spans="1:25">
      <c r="A16" s="125"/>
      <c r="B16" s="321"/>
      <c r="C16" s="125"/>
      <c r="D16" s="320"/>
      <c r="E16" s="320"/>
      <c r="F16" s="320"/>
      <c r="G16" s="320"/>
      <c r="H16" s="320"/>
      <c r="I16" s="320"/>
      <c r="J16" s="320"/>
      <c r="K16" s="320"/>
      <c r="L16" s="320"/>
      <c r="M16" s="320"/>
      <c r="N16" s="320"/>
      <c r="O16" s="320"/>
      <c r="P16" s="320"/>
      <c r="Q16" s="320"/>
      <c r="R16" s="320"/>
      <c r="S16" s="320"/>
      <c r="T16" s="320"/>
      <c r="U16" s="320"/>
      <c r="V16" s="329"/>
      <c r="W16" s="330"/>
      <c r="X16" s="330"/>
      <c r="Y16" s="305"/>
    </row>
    <row r="17" ht="23.1" customHeight="1" spans="1:25">
      <c r="A17" s="125"/>
      <c r="B17" s="321"/>
      <c r="C17" s="125"/>
      <c r="D17" s="320"/>
      <c r="E17" s="320"/>
      <c r="F17" s="320"/>
      <c r="G17" s="320"/>
      <c r="H17" s="320"/>
      <c r="I17" s="320"/>
      <c r="J17" s="320"/>
      <c r="K17" s="320"/>
      <c r="L17" s="320"/>
      <c r="M17" s="320"/>
      <c r="N17" s="320"/>
      <c r="O17" s="320"/>
      <c r="P17" s="320"/>
      <c r="Q17" s="320"/>
      <c r="R17" s="320"/>
      <c r="S17" s="320"/>
      <c r="T17" s="320"/>
      <c r="U17" s="320"/>
      <c r="V17" s="329"/>
      <c r="W17" s="330"/>
      <c r="X17" s="330"/>
      <c r="Y17" s="305"/>
    </row>
    <row r="18" ht="23.1" customHeight="1" spans="1:25">
      <c r="A18" s="125"/>
      <c r="B18" s="321"/>
      <c r="C18" s="125"/>
      <c r="D18" s="320"/>
      <c r="E18" s="320"/>
      <c r="F18" s="320"/>
      <c r="G18" s="320"/>
      <c r="H18" s="320"/>
      <c r="I18" s="320"/>
      <c r="J18" s="320"/>
      <c r="K18" s="320"/>
      <c r="L18" s="320"/>
      <c r="M18" s="320"/>
      <c r="N18" s="320"/>
      <c r="O18" s="320"/>
      <c r="P18" s="320"/>
      <c r="Q18" s="320"/>
      <c r="R18" s="320"/>
      <c r="S18" s="320"/>
      <c r="T18" s="320"/>
      <c r="U18" s="320"/>
      <c r="V18" s="329"/>
      <c r="W18" s="330"/>
      <c r="X18" s="330"/>
      <c r="Y18" s="305"/>
    </row>
    <row r="19" ht="23.1" customHeight="1" spans="1:25">
      <c r="A19" s="125"/>
      <c r="B19" s="321"/>
      <c r="C19" s="125"/>
      <c r="D19" s="320"/>
      <c r="E19" s="320"/>
      <c r="F19" s="320"/>
      <c r="G19" s="320"/>
      <c r="H19" s="320"/>
      <c r="I19" s="320"/>
      <c r="J19" s="320"/>
      <c r="K19" s="320"/>
      <c r="L19" s="320"/>
      <c r="M19" s="320"/>
      <c r="N19" s="320"/>
      <c r="O19" s="320"/>
      <c r="P19" s="320"/>
      <c r="Q19" s="320"/>
      <c r="R19" s="320"/>
      <c r="S19" s="320"/>
      <c r="T19" s="320"/>
      <c r="U19" s="320"/>
      <c r="V19" s="329"/>
      <c r="W19" s="330"/>
      <c r="X19" s="330"/>
      <c r="Y19" s="305"/>
    </row>
    <row r="20" ht="23.1" customHeight="1" spans="1:25">
      <c r="A20" s="125"/>
      <c r="B20" s="321"/>
      <c r="C20" s="125"/>
      <c r="D20" s="320"/>
      <c r="E20" s="320"/>
      <c r="F20" s="320"/>
      <c r="G20" s="320"/>
      <c r="H20" s="320"/>
      <c r="I20" s="320"/>
      <c r="J20" s="320"/>
      <c r="K20" s="320"/>
      <c r="L20" s="320"/>
      <c r="M20" s="320"/>
      <c r="N20" s="320"/>
      <c r="O20" s="320"/>
      <c r="P20" s="320"/>
      <c r="Q20" s="320"/>
      <c r="R20" s="320"/>
      <c r="S20" s="320"/>
      <c r="T20" s="320"/>
      <c r="U20" s="320"/>
      <c r="V20" s="329"/>
      <c r="W20" s="330"/>
      <c r="X20" s="330"/>
      <c r="Y20" s="305"/>
    </row>
    <row r="21" ht="23.1" customHeight="1" spans="1:25">
      <c r="A21" s="125"/>
      <c r="B21" s="321"/>
      <c r="C21" s="125"/>
      <c r="D21" s="320"/>
      <c r="E21" s="320"/>
      <c r="F21" s="320"/>
      <c r="G21" s="320"/>
      <c r="H21" s="320"/>
      <c r="I21" s="320"/>
      <c r="J21" s="320"/>
      <c r="K21" s="320"/>
      <c r="L21" s="320"/>
      <c r="M21" s="320"/>
      <c r="N21" s="320"/>
      <c r="O21" s="320"/>
      <c r="P21" s="320"/>
      <c r="Q21" s="320"/>
      <c r="R21" s="320"/>
      <c r="S21" s="320"/>
      <c r="T21" s="320"/>
      <c r="U21" s="320"/>
      <c r="V21" s="329"/>
      <c r="W21" s="330"/>
      <c r="X21" s="330"/>
      <c r="Y21" s="305"/>
    </row>
    <row r="22" ht="23.1" customHeight="1" spans="1:25">
      <c r="A22" s="125"/>
      <c r="B22" s="321"/>
      <c r="C22" s="125"/>
      <c r="D22" s="320"/>
      <c r="E22" s="320"/>
      <c r="F22" s="320"/>
      <c r="G22" s="320"/>
      <c r="H22" s="320"/>
      <c r="I22" s="320"/>
      <c r="J22" s="320"/>
      <c r="K22" s="320"/>
      <c r="L22" s="320"/>
      <c r="M22" s="320"/>
      <c r="N22" s="320"/>
      <c r="O22" s="320"/>
      <c r="P22" s="320"/>
      <c r="Q22" s="320"/>
      <c r="R22" s="320"/>
      <c r="S22" s="320"/>
      <c r="T22" s="320"/>
      <c r="U22" s="320"/>
      <c r="V22" s="329"/>
      <c r="W22" s="330"/>
      <c r="X22" s="330"/>
      <c r="Y22" s="305"/>
    </row>
    <row r="23" ht="23.1" customHeight="1" spans="1:25">
      <c r="A23" s="125"/>
      <c r="B23" s="321"/>
      <c r="C23" s="125"/>
      <c r="D23" s="320"/>
      <c r="E23" s="320"/>
      <c r="F23" s="320"/>
      <c r="G23" s="320"/>
      <c r="H23" s="320"/>
      <c r="I23" s="320"/>
      <c r="J23" s="320"/>
      <c r="K23" s="320"/>
      <c r="L23" s="320"/>
      <c r="M23" s="320"/>
      <c r="N23" s="320"/>
      <c r="O23" s="320"/>
      <c r="P23" s="320"/>
      <c r="Q23" s="320"/>
      <c r="R23" s="320"/>
      <c r="S23" s="320"/>
      <c r="T23" s="320"/>
      <c r="U23" s="320"/>
      <c r="V23" s="329"/>
      <c r="W23" s="330"/>
      <c r="X23" s="330"/>
      <c r="Y23" s="305"/>
    </row>
    <row r="24" ht="25.2" customHeight="1" spans="1:25">
      <c r="A24" s="309"/>
      <c r="B24" s="310"/>
      <c r="C24" s="311"/>
      <c r="D24" s="320"/>
      <c r="E24" s="320"/>
      <c r="F24" s="320"/>
      <c r="G24" s="320"/>
      <c r="H24" s="320"/>
      <c r="I24" s="320"/>
      <c r="J24" s="320"/>
      <c r="K24" s="320"/>
      <c r="L24" s="320"/>
      <c r="M24" s="320"/>
      <c r="N24" s="320"/>
      <c r="O24" s="320"/>
      <c r="P24" s="320"/>
      <c r="Q24" s="320"/>
      <c r="R24" s="320"/>
      <c r="S24" s="320"/>
      <c r="T24" s="320"/>
      <c r="U24" s="320"/>
      <c r="V24" s="320"/>
      <c r="W24" s="320"/>
      <c r="X24" s="320"/>
      <c r="Y24" s="320"/>
    </row>
    <row r="25" ht="27.6" customHeight="1" spans="1:25">
      <c r="A25" s="309"/>
      <c r="B25" s="312"/>
      <c r="C25" s="125"/>
      <c r="D25" s="320"/>
      <c r="E25" s="320"/>
      <c r="F25" s="320"/>
      <c r="G25" s="320"/>
      <c r="H25" s="320"/>
      <c r="I25" s="320"/>
      <c r="J25" s="320"/>
      <c r="K25" s="320"/>
      <c r="L25" s="320"/>
      <c r="M25" s="320"/>
      <c r="N25" s="320"/>
      <c r="O25" s="320"/>
      <c r="P25" s="320"/>
      <c r="Q25" s="320"/>
      <c r="R25" s="320"/>
      <c r="S25" s="320"/>
      <c r="T25" s="320"/>
      <c r="U25" s="320"/>
      <c r="V25" s="320"/>
      <c r="W25" s="320"/>
      <c r="X25" s="320"/>
      <c r="Y25" s="320"/>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7"/>
  <sheetViews>
    <sheetView showGridLines="0" showZeros="0" workbookViewId="0">
      <selection activeCell="N7" sqref="N7"/>
    </sheetView>
  </sheetViews>
  <sheetFormatPr defaultColWidth="9.125" defaultRowHeight="10.8"/>
  <cols>
    <col min="1" max="1" width="9" customWidth="1"/>
    <col min="2" max="2" width="10.625" customWidth="1"/>
    <col min="3" max="3" width="29"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1.375" customWidth="1"/>
    <col min="12" max="12" width="11.5" customWidth="1"/>
    <col min="13" max="13" width="8" customWidth="1"/>
    <col min="14" max="14" width="11.625" customWidth="1"/>
    <col min="15" max="16" width="9.125" customWidth="1"/>
    <col min="17" max="17" width="12.625" customWidth="1"/>
    <col min="18" max="18" width="12.875" customWidth="1"/>
    <col min="19" max="19" width="8.875" customWidth="1"/>
    <col min="20" max="20" width="8.125" customWidth="1"/>
    <col min="21" max="22" width="12.375" customWidth="1"/>
    <col min="23" max="23" width="12.125" customWidth="1"/>
    <col min="24" max="24" width="10.375" customWidth="1"/>
    <col min="25" max="245" width="6.625" customWidth="1"/>
  </cols>
  <sheetData>
    <row r="1" ht="23.1" customHeight="1" spans="1:245">
      <c r="A1" s="293"/>
      <c r="B1" s="293"/>
      <c r="C1" s="293"/>
      <c r="D1" s="293"/>
      <c r="E1" s="293"/>
      <c r="F1" s="293"/>
      <c r="G1" s="293"/>
      <c r="H1" s="293"/>
      <c r="I1" s="293"/>
      <c r="J1" s="293"/>
      <c r="K1" s="293"/>
      <c r="L1" s="293"/>
      <c r="M1" s="293"/>
      <c r="N1" s="293"/>
      <c r="O1" s="293"/>
      <c r="P1" s="293"/>
      <c r="R1" s="299"/>
      <c r="S1" s="299"/>
      <c r="T1" s="299"/>
      <c r="U1" s="316"/>
      <c r="V1" s="316"/>
      <c r="W1" s="289" t="s">
        <v>187</v>
      </c>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row>
    <row r="2" ht="23.1" customHeight="1" spans="1:245">
      <c r="A2" s="245" t="s">
        <v>188</v>
      </c>
      <c r="B2" s="245"/>
      <c r="C2" s="245"/>
      <c r="D2" s="245"/>
      <c r="E2" s="245"/>
      <c r="F2" s="245"/>
      <c r="G2" s="245"/>
      <c r="H2" s="245"/>
      <c r="I2" s="245"/>
      <c r="J2" s="245"/>
      <c r="K2" s="245"/>
      <c r="L2" s="245"/>
      <c r="M2" s="245"/>
      <c r="N2" s="245"/>
      <c r="O2" s="245"/>
      <c r="P2" s="245"/>
      <c r="Q2" s="245"/>
      <c r="R2" s="245"/>
      <c r="S2" s="245"/>
      <c r="T2" s="245"/>
      <c r="U2" s="245"/>
      <c r="V2" s="245"/>
      <c r="W2" s="245"/>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c r="IK2" s="299"/>
    </row>
    <row r="3" ht="23.1" customHeight="1" spans="1:245">
      <c r="A3" s="228"/>
      <c r="B3" s="228"/>
      <c r="C3" s="228"/>
      <c r="D3" s="294"/>
      <c r="E3" s="294"/>
      <c r="F3" s="294"/>
      <c r="G3" s="294"/>
      <c r="H3" s="294"/>
      <c r="I3" s="294"/>
      <c r="J3" s="294"/>
      <c r="K3" s="294"/>
      <c r="L3" s="294"/>
      <c r="M3" s="294"/>
      <c r="N3" s="294"/>
      <c r="R3" s="299"/>
      <c r="S3" s="299"/>
      <c r="T3" s="299"/>
      <c r="U3" s="243" t="s">
        <v>90</v>
      </c>
      <c r="V3" s="243"/>
      <c r="W3" s="243"/>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c r="EG3" s="299"/>
      <c r="EH3" s="299"/>
      <c r="EI3" s="299"/>
      <c r="EJ3" s="299"/>
      <c r="EK3" s="299"/>
      <c r="EL3" s="299"/>
      <c r="EM3" s="299"/>
      <c r="EN3" s="299"/>
      <c r="EO3" s="299"/>
      <c r="EP3" s="299"/>
      <c r="EQ3" s="299"/>
      <c r="ER3" s="299"/>
      <c r="ES3" s="299"/>
      <c r="ET3" s="299"/>
      <c r="EU3" s="299"/>
      <c r="EV3" s="299"/>
      <c r="EW3" s="299"/>
      <c r="EX3" s="299"/>
      <c r="EY3" s="299"/>
      <c r="EZ3" s="299"/>
      <c r="FA3" s="299"/>
      <c r="FB3" s="299"/>
      <c r="FC3" s="299"/>
      <c r="FD3" s="299"/>
      <c r="FE3" s="299"/>
      <c r="FF3" s="299"/>
      <c r="FG3" s="299"/>
      <c r="FH3" s="299"/>
      <c r="FI3" s="299"/>
      <c r="FJ3" s="299"/>
      <c r="FK3" s="299"/>
      <c r="FL3" s="299"/>
      <c r="FM3" s="299"/>
      <c r="FN3" s="299"/>
      <c r="FO3" s="299"/>
      <c r="FP3" s="299"/>
      <c r="FQ3" s="299"/>
      <c r="FR3" s="299"/>
      <c r="FS3" s="299"/>
      <c r="FT3" s="299"/>
      <c r="FU3" s="299"/>
      <c r="FV3" s="299"/>
      <c r="FW3" s="299"/>
      <c r="FX3" s="299"/>
      <c r="FY3" s="299"/>
      <c r="FZ3" s="299"/>
      <c r="GA3" s="299"/>
      <c r="GB3" s="299"/>
      <c r="GC3" s="299"/>
      <c r="GD3" s="299"/>
      <c r="GE3" s="299"/>
      <c r="GF3" s="299"/>
      <c r="GG3" s="299"/>
      <c r="GH3" s="299"/>
      <c r="GI3" s="299"/>
      <c r="GJ3" s="299"/>
      <c r="GK3" s="299"/>
      <c r="GL3" s="299"/>
      <c r="GM3" s="299"/>
      <c r="GN3" s="299"/>
      <c r="GO3" s="299"/>
      <c r="GP3" s="299"/>
      <c r="GQ3" s="299"/>
      <c r="GR3" s="299"/>
      <c r="GS3" s="299"/>
      <c r="GT3" s="299"/>
      <c r="GU3" s="299"/>
      <c r="GV3" s="299"/>
      <c r="GW3" s="299"/>
      <c r="GX3" s="299"/>
      <c r="GY3" s="299"/>
      <c r="GZ3" s="299"/>
      <c r="HA3" s="299"/>
      <c r="HB3" s="299"/>
      <c r="HC3" s="299"/>
      <c r="HD3" s="299"/>
      <c r="HE3" s="299"/>
      <c r="HF3" s="299"/>
      <c r="HG3" s="299"/>
      <c r="HH3" s="299"/>
      <c r="HI3" s="299"/>
      <c r="HJ3" s="299"/>
      <c r="HK3" s="299"/>
      <c r="HL3" s="299"/>
      <c r="HM3" s="299"/>
      <c r="HN3" s="299"/>
      <c r="HO3" s="299"/>
      <c r="HP3" s="299"/>
      <c r="HQ3" s="299"/>
      <c r="HR3" s="299"/>
      <c r="HS3" s="299"/>
      <c r="HT3" s="299"/>
      <c r="HU3" s="299"/>
      <c r="HV3" s="299"/>
      <c r="HW3" s="299"/>
      <c r="HX3" s="299"/>
      <c r="HY3" s="299"/>
      <c r="HZ3" s="299"/>
      <c r="IA3" s="299"/>
      <c r="IB3" s="299"/>
      <c r="IC3" s="299"/>
      <c r="ID3" s="299"/>
      <c r="IE3" s="299"/>
      <c r="IF3" s="299"/>
      <c r="IG3" s="299"/>
      <c r="IH3" s="299"/>
      <c r="II3" s="299"/>
      <c r="IJ3" s="299"/>
      <c r="IK3" s="299"/>
    </row>
    <row r="4" ht="23.1" customHeight="1" spans="1:245">
      <c r="A4" s="229" t="s">
        <v>112</v>
      </c>
      <c r="B4" s="296" t="s">
        <v>91</v>
      </c>
      <c r="C4" s="195" t="s">
        <v>113</v>
      </c>
      <c r="D4" s="296" t="s">
        <v>114</v>
      </c>
      <c r="E4" s="298" t="s">
        <v>189</v>
      </c>
      <c r="F4" s="298" t="s">
        <v>190</v>
      </c>
      <c r="G4" s="298" t="s">
        <v>191</v>
      </c>
      <c r="H4" s="298" t="s">
        <v>192</v>
      </c>
      <c r="I4" s="298" t="s">
        <v>193</v>
      </c>
      <c r="J4" s="303" t="s">
        <v>194</v>
      </c>
      <c r="K4" s="303" t="s">
        <v>195</v>
      </c>
      <c r="L4" s="303" t="s">
        <v>196</v>
      </c>
      <c r="M4" s="303" t="s">
        <v>197</v>
      </c>
      <c r="N4" s="303" t="s">
        <v>198</v>
      </c>
      <c r="O4" s="303" t="s">
        <v>199</v>
      </c>
      <c r="P4" s="313" t="s">
        <v>200</v>
      </c>
      <c r="Q4" s="303" t="s">
        <v>201</v>
      </c>
      <c r="R4" s="229" t="s">
        <v>202</v>
      </c>
      <c r="S4" s="247" t="s">
        <v>203</v>
      </c>
      <c r="T4" s="229" t="s">
        <v>204</v>
      </c>
      <c r="U4" s="229" t="s">
        <v>205</v>
      </c>
      <c r="V4" s="266" t="s">
        <v>206</v>
      </c>
      <c r="W4" s="229" t="s">
        <v>207</v>
      </c>
      <c r="X4" s="300"/>
      <c r="Y4" s="300"/>
      <c r="Z4" s="300"/>
      <c r="AA4" s="300"/>
      <c r="AB4" s="300"/>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299"/>
      <c r="GF4" s="299"/>
      <c r="GG4" s="299"/>
      <c r="GH4" s="299"/>
      <c r="GI4" s="299"/>
      <c r="GJ4" s="299"/>
      <c r="GK4" s="299"/>
      <c r="GL4" s="299"/>
      <c r="GM4" s="299"/>
      <c r="GN4" s="299"/>
      <c r="GO4" s="299"/>
      <c r="GP4" s="299"/>
      <c r="GQ4" s="299"/>
      <c r="GR4" s="299"/>
      <c r="GS4" s="299"/>
      <c r="GT4" s="299"/>
      <c r="GU4" s="299"/>
      <c r="GV4" s="299"/>
      <c r="GW4" s="299"/>
      <c r="GX4" s="299"/>
      <c r="GY4" s="299"/>
      <c r="GZ4" s="299"/>
      <c r="HA4" s="299"/>
      <c r="HB4" s="299"/>
      <c r="HC4" s="299"/>
      <c r="HD4" s="299"/>
      <c r="HE4" s="299"/>
      <c r="HF4" s="299"/>
      <c r="HG4" s="299"/>
      <c r="HH4" s="299"/>
      <c r="HI4" s="299"/>
      <c r="HJ4" s="299"/>
      <c r="HK4" s="299"/>
      <c r="HL4" s="299"/>
      <c r="HM4" s="299"/>
      <c r="HN4" s="299"/>
      <c r="HO4" s="299"/>
      <c r="HP4" s="299"/>
      <c r="HQ4" s="299"/>
      <c r="HR4" s="299"/>
      <c r="HS4" s="299"/>
      <c r="HT4" s="299"/>
      <c r="HU4" s="299"/>
      <c r="HV4" s="299"/>
      <c r="HW4" s="299"/>
      <c r="HX4" s="299"/>
      <c r="HY4" s="299"/>
      <c r="HZ4" s="299"/>
      <c r="IA4" s="299"/>
      <c r="IB4" s="299"/>
      <c r="IC4" s="299"/>
      <c r="ID4" s="299"/>
      <c r="IE4" s="299"/>
      <c r="IF4" s="299"/>
      <c r="IG4" s="299"/>
      <c r="IH4" s="299"/>
      <c r="II4" s="299"/>
      <c r="IJ4" s="299"/>
      <c r="IK4" s="299"/>
    </row>
    <row r="5" ht="19.5" customHeight="1" spans="1:245">
      <c r="A5" s="229"/>
      <c r="B5" s="296"/>
      <c r="C5" s="195"/>
      <c r="D5" s="296"/>
      <c r="E5" s="298"/>
      <c r="F5" s="298"/>
      <c r="G5" s="298"/>
      <c r="H5" s="298"/>
      <c r="I5" s="298"/>
      <c r="J5" s="303"/>
      <c r="K5" s="303"/>
      <c r="L5" s="303"/>
      <c r="M5" s="303"/>
      <c r="N5" s="303"/>
      <c r="O5" s="303"/>
      <c r="P5" s="314"/>
      <c r="Q5" s="303"/>
      <c r="R5" s="229"/>
      <c r="S5" s="247"/>
      <c r="T5" s="229"/>
      <c r="U5" s="229"/>
      <c r="V5" s="317"/>
      <c r="W5" s="229"/>
      <c r="X5" s="300"/>
      <c r="Y5" s="300"/>
      <c r="Z5" s="300"/>
      <c r="AA5" s="300"/>
      <c r="AB5" s="300"/>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99"/>
      <c r="EO5" s="299"/>
      <c r="EP5" s="299"/>
      <c r="EQ5" s="299"/>
      <c r="ER5" s="299"/>
      <c r="ES5" s="299"/>
      <c r="ET5" s="299"/>
      <c r="EU5" s="299"/>
      <c r="EV5" s="299"/>
      <c r="EW5" s="299"/>
      <c r="EX5" s="299"/>
      <c r="EY5" s="299"/>
      <c r="EZ5" s="299"/>
      <c r="FA5" s="299"/>
      <c r="FB5" s="299"/>
      <c r="FC5" s="299"/>
      <c r="FD5" s="299"/>
      <c r="FE5" s="299"/>
      <c r="FF5" s="299"/>
      <c r="FG5" s="299"/>
      <c r="FH5" s="299"/>
      <c r="FI5" s="299"/>
      <c r="FJ5" s="299"/>
      <c r="FK5" s="299"/>
      <c r="FL5" s="299"/>
      <c r="FM5" s="299"/>
      <c r="FN5" s="299"/>
      <c r="FO5" s="299"/>
      <c r="FP5" s="299"/>
      <c r="FQ5" s="299"/>
      <c r="FR5" s="299"/>
      <c r="FS5" s="299"/>
      <c r="FT5" s="299"/>
      <c r="FU5" s="299"/>
      <c r="FV5" s="299"/>
      <c r="FW5" s="299"/>
      <c r="FX5" s="299"/>
      <c r="FY5" s="299"/>
      <c r="FZ5" s="299"/>
      <c r="GA5" s="299"/>
      <c r="GB5" s="299"/>
      <c r="GC5" s="299"/>
      <c r="GD5" s="299"/>
      <c r="GE5" s="299"/>
      <c r="GF5" s="299"/>
      <c r="GG5" s="299"/>
      <c r="GH5" s="299"/>
      <c r="GI5" s="299"/>
      <c r="GJ5" s="299"/>
      <c r="GK5" s="299"/>
      <c r="GL5" s="299"/>
      <c r="GM5" s="299"/>
      <c r="GN5" s="299"/>
      <c r="GO5" s="299"/>
      <c r="GP5" s="299"/>
      <c r="GQ5" s="299"/>
      <c r="GR5" s="299"/>
      <c r="GS5" s="299"/>
      <c r="GT5" s="299"/>
      <c r="GU5" s="299"/>
      <c r="GV5" s="299"/>
      <c r="GW5" s="299"/>
      <c r="GX5" s="299"/>
      <c r="GY5" s="299"/>
      <c r="GZ5" s="299"/>
      <c r="HA5" s="299"/>
      <c r="HB5" s="299"/>
      <c r="HC5" s="299"/>
      <c r="HD5" s="299"/>
      <c r="HE5" s="299"/>
      <c r="HF5" s="299"/>
      <c r="HG5" s="299"/>
      <c r="HH5" s="299"/>
      <c r="HI5" s="299"/>
      <c r="HJ5" s="299"/>
      <c r="HK5" s="299"/>
      <c r="HL5" s="299"/>
      <c r="HM5" s="299"/>
      <c r="HN5" s="299"/>
      <c r="HO5" s="299"/>
      <c r="HP5" s="299"/>
      <c r="HQ5" s="299"/>
      <c r="HR5" s="299"/>
      <c r="HS5" s="299"/>
      <c r="HT5" s="299"/>
      <c r="HU5" s="299"/>
      <c r="HV5" s="299"/>
      <c r="HW5" s="299"/>
      <c r="HX5" s="299"/>
      <c r="HY5" s="299"/>
      <c r="HZ5" s="299"/>
      <c r="IA5" s="299"/>
      <c r="IB5" s="299"/>
      <c r="IC5" s="299"/>
      <c r="ID5" s="299"/>
      <c r="IE5" s="299"/>
      <c r="IF5" s="299"/>
      <c r="IG5" s="299"/>
      <c r="IH5" s="299"/>
      <c r="II5" s="299"/>
      <c r="IJ5" s="299"/>
      <c r="IK5" s="299"/>
    </row>
    <row r="6" ht="39.75" customHeight="1" spans="1:245">
      <c r="A6" s="229"/>
      <c r="B6" s="296"/>
      <c r="C6" s="195"/>
      <c r="D6" s="296"/>
      <c r="E6" s="298"/>
      <c r="F6" s="298"/>
      <c r="G6" s="298"/>
      <c r="H6" s="298"/>
      <c r="I6" s="298"/>
      <c r="J6" s="303"/>
      <c r="K6" s="303"/>
      <c r="L6" s="303"/>
      <c r="M6" s="303"/>
      <c r="N6" s="303"/>
      <c r="O6" s="303"/>
      <c r="P6" s="315"/>
      <c r="Q6" s="303"/>
      <c r="R6" s="229"/>
      <c r="S6" s="247"/>
      <c r="T6" s="229"/>
      <c r="U6" s="229"/>
      <c r="V6" s="240"/>
      <c r="W6" s="229"/>
      <c r="X6" s="300"/>
      <c r="Y6" s="300"/>
      <c r="Z6" s="300"/>
      <c r="AA6" s="300"/>
      <c r="AB6" s="300"/>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c r="HT6" s="299"/>
      <c r="HU6" s="299"/>
      <c r="HV6" s="299"/>
      <c r="HW6" s="299"/>
      <c r="HX6" s="299"/>
      <c r="HY6" s="299"/>
      <c r="HZ6" s="299"/>
      <c r="IA6" s="299"/>
      <c r="IB6" s="299"/>
      <c r="IC6" s="299"/>
      <c r="ID6" s="299"/>
      <c r="IE6" s="299"/>
      <c r="IF6" s="299"/>
      <c r="IG6" s="299"/>
      <c r="IH6" s="299"/>
      <c r="II6" s="299"/>
      <c r="IJ6" s="299"/>
      <c r="IK6" s="299"/>
    </row>
    <row r="7" s="98" customFormat="1" ht="25.5" customHeight="1" spans="1:23">
      <c r="A7" s="175"/>
      <c r="B7" s="176"/>
      <c r="C7" s="175" t="s">
        <v>107</v>
      </c>
      <c r="D7" s="305">
        <f>SUM(E7:W7)</f>
        <v>910069</v>
      </c>
      <c r="E7" s="306">
        <f>E8</f>
        <v>84500</v>
      </c>
      <c r="F7" s="306">
        <f t="shared" ref="F7:W7" si="0">F8</f>
        <v>19500</v>
      </c>
      <c r="G7" s="306">
        <f t="shared" si="0"/>
        <v>13000</v>
      </c>
      <c r="H7" s="306">
        <f t="shared" si="0"/>
        <v>32500</v>
      </c>
      <c r="I7" s="306">
        <f t="shared" si="0"/>
        <v>32500</v>
      </c>
      <c r="J7" s="306">
        <f t="shared" si="0"/>
        <v>0</v>
      </c>
      <c r="K7" s="306">
        <f t="shared" si="0"/>
        <v>130000</v>
      </c>
      <c r="L7" s="306">
        <f t="shared" si="0"/>
        <v>32500</v>
      </c>
      <c r="M7" s="306">
        <f t="shared" si="0"/>
        <v>0</v>
      </c>
      <c r="N7" s="306">
        <f t="shared" si="0"/>
        <v>65000</v>
      </c>
      <c r="O7" s="306">
        <f t="shared" si="0"/>
        <v>0</v>
      </c>
      <c r="P7" s="306">
        <f t="shared" si="0"/>
        <v>0</v>
      </c>
      <c r="Q7" s="306">
        <f t="shared" si="0"/>
        <v>130000</v>
      </c>
      <c r="R7" s="306">
        <f t="shared" si="0"/>
        <v>22109</v>
      </c>
      <c r="S7" s="306">
        <f t="shared" si="0"/>
        <v>0</v>
      </c>
      <c r="T7" s="306">
        <f t="shared" si="0"/>
        <v>0</v>
      </c>
      <c r="U7" s="306">
        <f t="shared" si="0"/>
        <v>237960</v>
      </c>
      <c r="V7" s="306">
        <f t="shared" si="0"/>
        <v>0</v>
      </c>
      <c r="W7" s="306">
        <f t="shared" si="0"/>
        <v>110500</v>
      </c>
    </row>
    <row r="8" ht="25.5" customHeight="1" spans="1:245">
      <c r="A8" s="175"/>
      <c r="B8" s="176" t="s">
        <v>108</v>
      </c>
      <c r="C8" s="175" t="s">
        <v>109</v>
      </c>
      <c r="D8" s="305">
        <v>910069</v>
      </c>
      <c r="E8" s="306">
        <v>84500</v>
      </c>
      <c r="F8" s="306">
        <v>19500</v>
      </c>
      <c r="G8" s="306">
        <v>13000</v>
      </c>
      <c r="H8" s="306">
        <v>32500</v>
      </c>
      <c r="I8" s="306">
        <v>32500</v>
      </c>
      <c r="J8" s="306">
        <v>0</v>
      </c>
      <c r="K8" s="306">
        <v>130000</v>
      </c>
      <c r="L8" s="306">
        <v>32500</v>
      </c>
      <c r="M8" s="306">
        <v>0</v>
      </c>
      <c r="N8" s="306">
        <v>65000</v>
      </c>
      <c r="O8" s="306">
        <v>0</v>
      </c>
      <c r="P8" s="306">
        <v>0</v>
      </c>
      <c r="Q8" s="306">
        <v>130000</v>
      </c>
      <c r="R8" s="306">
        <v>22109</v>
      </c>
      <c r="S8" s="306">
        <v>0</v>
      </c>
      <c r="T8" s="306">
        <v>0</v>
      </c>
      <c r="U8" s="306">
        <v>237960</v>
      </c>
      <c r="V8" s="306">
        <v>0</v>
      </c>
      <c r="W8" s="306">
        <v>110500</v>
      </c>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c r="IK8" s="299"/>
    </row>
    <row r="9" ht="25.5" customHeight="1" spans="1:245">
      <c r="A9" s="175">
        <v>2130301</v>
      </c>
      <c r="B9" s="176" t="s">
        <v>116</v>
      </c>
      <c r="C9" s="175" t="s">
        <v>117</v>
      </c>
      <c r="D9" s="305">
        <v>910069</v>
      </c>
      <c r="E9" s="306">
        <v>84500</v>
      </c>
      <c r="F9" s="306">
        <v>19500</v>
      </c>
      <c r="G9" s="306">
        <v>13000</v>
      </c>
      <c r="H9" s="306">
        <v>32500</v>
      </c>
      <c r="I9" s="306">
        <v>32500</v>
      </c>
      <c r="J9" s="306">
        <v>0</v>
      </c>
      <c r="K9" s="306">
        <v>130000</v>
      </c>
      <c r="L9" s="306">
        <v>32500</v>
      </c>
      <c r="M9" s="306">
        <v>0</v>
      </c>
      <c r="N9" s="306">
        <v>65000</v>
      </c>
      <c r="O9" s="306">
        <v>0</v>
      </c>
      <c r="P9" s="306">
        <v>0</v>
      </c>
      <c r="Q9" s="306">
        <v>130000</v>
      </c>
      <c r="R9" s="306">
        <v>22109</v>
      </c>
      <c r="S9" s="306">
        <v>0</v>
      </c>
      <c r="T9" s="306">
        <v>0</v>
      </c>
      <c r="U9" s="306">
        <v>237960</v>
      </c>
      <c r="V9" s="306">
        <v>0</v>
      </c>
      <c r="W9" s="306">
        <v>110500</v>
      </c>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c r="HT9" s="299"/>
      <c r="HU9" s="299"/>
      <c r="HV9" s="299"/>
      <c r="HW9" s="299"/>
      <c r="HX9" s="299"/>
      <c r="HY9" s="299"/>
      <c r="HZ9" s="299"/>
      <c r="IA9" s="299"/>
      <c r="IB9" s="299"/>
      <c r="IC9" s="299"/>
      <c r="ID9" s="299"/>
      <c r="IE9" s="299"/>
      <c r="IF9" s="299"/>
      <c r="IG9" s="299"/>
      <c r="IH9" s="299"/>
      <c r="II9" s="299"/>
      <c r="IJ9" s="299"/>
      <c r="IK9" s="299"/>
    </row>
    <row r="10" ht="25.5" customHeight="1" spans="1:245">
      <c r="A10" s="175"/>
      <c r="B10" s="176"/>
      <c r="C10" s="175"/>
      <c r="D10" s="305"/>
      <c r="E10" s="306"/>
      <c r="F10" s="306"/>
      <c r="G10" s="306"/>
      <c r="H10" s="306"/>
      <c r="I10" s="306"/>
      <c r="J10" s="306"/>
      <c r="K10" s="306"/>
      <c r="L10" s="306"/>
      <c r="M10" s="306"/>
      <c r="N10" s="306"/>
      <c r="O10" s="306"/>
      <c r="P10" s="306"/>
      <c r="Q10" s="306"/>
      <c r="R10" s="306"/>
      <c r="S10" s="306"/>
      <c r="T10" s="306"/>
      <c r="U10" s="306"/>
      <c r="V10" s="306"/>
      <c r="W10" s="306"/>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299"/>
      <c r="FR10" s="299"/>
      <c r="FS10" s="299"/>
      <c r="FT10" s="299"/>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299"/>
      <c r="GW10" s="299"/>
      <c r="GX10" s="299"/>
      <c r="GY10" s="299"/>
      <c r="GZ10" s="299"/>
      <c r="HA10" s="299"/>
      <c r="HB10" s="299"/>
      <c r="HC10" s="299"/>
      <c r="HD10" s="299"/>
      <c r="HE10" s="299"/>
      <c r="HF10" s="299"/>
      <c r="HG10" s="299"/>
      <c r="HH10" s="299"/>
      <c r="HI10" s="299"/>
      <c r="HJ10" s="299"/>
      <c r="HK10" s="299"/>
      <c r="HL10" s="299"/>
      <c r="HM10" s="299"/>
      <c r="HN10" s="299"/>
      <c r="HO10" s="299"/>
      <c r="HP10" s="299"/>
      <c r="HQ10" s="299"/>
      <c r="HR10" s="299"/>
      <c r="HS10" s="299"/>
      <c r="HT10" s="299"/>
      <c r="HU10" s="299"/>
      <c r="HV10" s="299"/>
      <c r="HW10" s="299"/>
      <c r="HX10" s="299"/>
      <c r="HY10" s="299"/>
      <c r="HZ10" s="299"/>
      <c r="IA10" s="299"/>
      <c r="IB10" s="299"/>
      <c r="IC10" s="299"/>
      <c r="ID10" s="299"/>
      <c r="IE10" s="299"/>
      <c r="IF10" s="299"/>
      <c r="IG10" s="299"/>
      <c r="IH10" s="299"/>
      <c r="II10" s="299"/>
      <c r="IJ10" s="299"/>
      <c r="IK10" s="299"/>
    </row>
    <row r="11" ht="25.5" customHeight="1" spans="1:245">
      <c r="A11" s="175"/>
      <c r="B11" s="176"/>
      <c r="C11" s="175"/>
      <c r="D11" s="305"/>
      <c r="E11" s="306"/>
      <c r="F11" s="306"/>
      <c r="G11" s="306"/>
      <c r="H11" s="306"/>
      <c r="I11" s="306"/>
      <c r="J11" s="306"/>
      <c r="K11" s="306"/>
      <c r="L11" s="306"/>
      <c r="M11" s="306"/>
      <c r="N11" s="306"/>
      <c r="O11" s="306"/>
      <c r="P11" s="306"/>
      <c r="Q11" s="306"/>
      <c r="R11" s="306"/>
      <c r="S11" s="306"/>
      <c r="T11" s="306"/>
      <c r="U11" s="306"/>
      <c r="V11" s="306"/>
      <c r="W11" s="306"/>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c r="HT11" s="299"/>
      <c r="HU11" s="299"/>
      <c r="HV11" s="299"/>
      <c r="HW11" s="299"/>
      <c r="HX11" s="299"/>
      <c r="HY11" s="299"/>
      <c r="HZ11" s="299"/>
      <c r="IA11" s="299"/>
      <c r="IB11" s="299"/>
      <c r="IC11" s="299"/>
      <c r="ID11" s="299"/>
      <c r="IE11" s="299"/>
      <c r="IF11" s="299"/>
      <c r="IG11" s="299"/>
      <c r="IH11" s="299"/>
      <c r="II11" s="299"/>
      <c r="IJ11" s="299"/>
      <c r="IK11" s="299"/>
    </row>
    <row r="12" ht="25.5" customHeight="1" spans="1:245">
      <c r="A12" s="175"/>
      <c r="B12" s="307"/>
      <c r="C12" s="308"/>
      <c r="D12" s="305"/>
      <c r="E12" s="306"/>
      <c r="F12" s="306"/>
      <c r="G12" s="306"/>
      <c r="H12" s="306"/>
      <c r="I12" s="306"/>
      <c r="J12" s="306"/>
      <c r="K12" s="306"/>
      <c r="L12" s="306"/>
      <c r="M12" s="306"/>
      <c r="N12" s="306"/>
      <c r="O12" s="306"/>
      <c r="P12" s="306"/>
      <c r="Q12" s="306"/>
      <c r="R12" s="306"/>
      <c r="S12" s="306"/>
      <c r="T12" s="306"/>
      <c r="U12" s="306"/>
      <c r="V12" s="306"/>
      <c r="W12" s="306"/>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299"/>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299"/>
      <c r="FR12" s="299"/>
      <c r="FS12" s="299"/>
      <c r="FT12" s="299"/>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299"/>
      <c r="GW12" s="299"/>
      <c r="GX12" s="299"/>
      <c r="GY12" s="299"/>
      <c r="GZ12" s="299"/>
      <c r="HA12" s="299"/>
      <c r="HB12" s="299"/>
      <c r="HC12" s="299"/>
      <c r="HD12" s="299"/>
      <c r="HE12" s="299"/>
      <c r="HF12" s="299"/>
      <c r="HG12" s="299"/>
      <c r="HH12" s="299"/>
      <c r="HI12" s="299"/>
      <c r="HJ12" s="299"/>
      <c r="HK12" s="299"/>
      <c r="HL12" s="299"/>
      <c r="HM12" s="299"/>
      <c r="HN12" s="299"/>
      <c r="HO12" s="299"/>
      <c r="HP12" s="299"/>
      <c r="HQ12" s="299"/>
      <c r="HR12" s="299"/>
      <c r="HS12" s="299"/>
      <c r="HT12" s="299"/>
      <c r="HU12" s="299"/>
      <c r="HV12" s="299"/>
      <c r="HW12" s="299"/>
      <c r="HX12" s="299"/>
      <c r="HY12" s="299"/>
      <c r="HZ12" s="299"/>
      <c r="IA12" s="299"/>
      <c r="IB12" s="299"/>
      <c r="IC12" s="299"/>
      <c r="ID12" s="299"/>
      <c r="IE12" s="299"/>
      <c r="IF12" s="299"/>
      <c r="IG12" s="299"/>
      <c r="IH12" s="299"/>
      <c r="II12" s="299"/>
      <c r="IJ12" s="299"/>
      <c r="IK12" s="299"/>
    </row>
    <row r="13" ht="25.5" customHeight="1" spans="1:245">
      <c r="A13" s="175"/>
      <c r="B13" s="178"/>
      <c r="C13" s="175"/>
      <c r="D13" s="305"/>
      <c r="E13" s="306"/>
      <c r="F13" s="306"/>
      <c r="G13" s="306"/>
      <c r="H13" s="306"/>
      <c r="I13" s="306"/>
      <c r="J13" s="306"/>
      <c r="K13" s="306"/>
      <c r="L13" s="306"/>
      <c r="M13" s="306"/>
      <c r="N13" s="306"/>
      <c r="O13" s="306"/>
      <c r="P13" s="306"/>
      <c r="Q13" s="306"/>
      <c r="R13" s="306"/>
      <c r="S13" s="306"/>
      <c r="T13" s="306"/>
      <c r="U13" s="306"/>
      <c r="V13" s="306"/>
      <c r="W13" s="306"/>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c r="HT13" s="299"/>
      <c r="HU13" s="299"/>
      <c r="HV13" s="299"/>
      <c r="HW13" s="299"/>
      <c r="HX13" s="299"/>
      <c r="HY13" s="299"/>
      <c r="HZ13" s="299"/>
      <c r="IA13" s="299"/>
      <c r="IB13" s="299"/>
      <c r="IC13" s="299"/>
      <c r="ID13" s="299"/>
      <c r="IE13" s="299"/>
      <c r="IF13" s="299"/>
      <c r="IG13" s="299"/>
      <c r="IH13" s="299"/>
      <c r="II13" s="299"/>
      <c r="IJ13" s="299"/>
      <c r="IK13" s="299"/>
    </row>
    <row r="14" ht="25.5" customHeight="1" spans="1:245">
      <c r="A14" s="175"/>
      <c r="B14" s="178"/>
      <c r="C14" s="175"/>
      <c r="D14" s="305"/>
      <c r="E14" s="306"/>
      <c r="F14" s="306"/>
      <c r="G14" s="306"/>
      <c r="H14" s="306"/>
      <c r="I14" s="306"/>
      <c r="J14" s="306"/>
      <c r="K14" s="306"/>
      <c r="L14" s="306"/>
      <c r="M14" s="306"/>
      <c r="N14" s="306"/>
      <c r="O14" s="306"/>
      <c r="P14" s="306"/>
      <c r="Q14" s="306"/>
      <c r="R14" s="306"/>
      <c r="S14" s="306"/>
      <c r="T14" s="306"/>
      <c r="U14" s="306"/>
      <c r="V14" s="306"/>
      <c r="W14" s="306"/>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c r="HT14" s="299"/>
      <c r="HU14" s="299"/>
      <c r="HV14" s="299"/>
      <c r="HW14" s="299"/>
      <c r="HX14" s="299"/>
      <c r="HY14" s="299"/>
      <c r="HZ14" s="299"/>
      <c r="IA14" s="299"/>
      <c r="IB14" s="299"/>
      <c r="IC14" s="299"/>
      <c r="ID14" s="299"/>
      <c r="IE14" s="299"/>
      <c r="IF14" s="299"/>
      <c r="IG14" s="299"/>
      <c r="IH14" s="299"/>
      <c r="II14" s="299"/>
      <c r="IJ14" s="299"/>
      <c r="IK14" s="299"/>
    </row>
    <row r="15" ht="25.5" customHeight="1" spans="1:245">
      <c r="A15" s="175"/>
      <c r="B15" s="178"/>
      <c r="C15" s="179"/>
      <c r="D15" s="305"/>
      <c r="E15" s="306"/>
      <c r="F15" s="306"/>
      <c r="G15" s="306"/>
      <c r="H15" s="306"/>
      <c r="I15" s="306"/>
      <c r="J15" s="306"/>
      <c r="K15" s="306"/>
      <c r="L15" s="306"/>
      <c r="M15" s="306"/>
      <c r="N15" s="306"/>
      <c r="O15" s="306"/>
      <c r="P15" s="306"/>
      <c r="Q15" s="306"/>
      <c r="R15" s="306"/>
      <c r="S15" s="306"/>
      <c r="T15" s="306"/>
      <c r="U15" s="306"/>
      <c r="V15" s="306"/>
      <c r="W15" s="306"/>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c r="HT15" s="299"/>
      <c r="HU15" s="299"/>
      <c r="HV15" s="299"/>
      <c r="HW15" s="299"/>
      <c r="HX15" s="299"/>
      <c r="HY15" s="299"/>
      <c r="HZ15" s="299"/>
      <c r="IA15" s="299"/>
      <c r="IB15" s="299"/>
      <c r="IC15" s="299"/>
      <c r="ID15" s="299"/>
      <c r="IE15" s="299"/>
      <c r="IF15" s="299"/>
      <c r="IG15" s="299"/>
      <c r="IH15" s="299"/>
      <c r="II15" s="299"/>
      <c r="IJ15" s="299"/>
      <c r="IK15" s="299"/>
    </row>
    <row r="16" ht="21.6" customHeight="1" spans="1:23">
      <c r="A16" s="309"/>
      <c r="B16" s="310"/>
      <c r="C16" s="311"/>
      <c r="D16" s="305"/>
      <c r="E16" s="122"/>
      <c r="F16" s="122"/>
      <c r="G16" s="122"/>
      <c r="H16" s="122"/>
      <c r="I16" s="122"/>
      <c r="J16" s="122"/>
      <c r="K16" s="122"/>
      <c r="L16" s="122"/>
      <c r="M16" s="122"/>
      <c r="N16" s="122"/>
      <c r="O16" s="122"/>
      <c r="P16" s="122"/>
      <c r="Q16" s="122"/>
      <c r="R16" s="122"/>
      <c r="S16" s="122"/>
      <c r="T16" s="122"/>
      <c r="U16" s="122"/>
      <c r="V16" s="122"/>
      <c r="W16" s="122"/>
    </row>
    <row r="17" ht="22.8" customHeight="1" spans="1:23">
      <c r="A17" s="309"/>
      <c r="B17" s="312"/>
      <c r="C17" s="175"/>
      <c r="D17" s="305"/>
      <c r="E17" s="122"/>
      <c r="F17" s="122"/>
      <c r="G17" s="122"/>
      <c r="H17" s="122"/>
      <c r="I17" s="122"/>
      <c r="J17" s="122"/>
      <c r="K17" s="122"/>
      <c r="L17" s="122"/>
      <c r="M17" s="122"/>
      <c r="N17" s="122"/>
      <c r="O17" s="122"/>
      <c r="P17" s="122"/>
      <c r="Q17" s="122"/>
      <c r="R17" s="122"/>
      <c r="S17" s="122"/>
      <c r="T17" s="122"/>
      <c r="U17" s="122"/>
      <c r="V17" s="122"/>
      <c r="W17" s="122"/>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6"/>
  <sheetViews>
    <sheetView showGridLines="0" showZeros="0" workbookViewId="0">
      <selection activeCell="D8" sqref="D8"/>
    </sheetView>
  </sheetViews>
  <sheetFormatPr defaultColWidth="9.125" defaultRowHeight="10.8"/>
  <cols>
    <col min="1" max="2" width="10" customWidth="1"/>
    <col min="3" max="3" width="38.875" customWidth="1"/>
    <col min="4" max="4" width="14.625" customWidth="1"/>
    <col min="5" max="15" width="11.625" customWidth="1"/>
    <col min="16" max="16" width="15" customWidth="1"/>
    <col min="17" max="248" width="6.625" customWidth="1"/>
  </cols>
  <sheetData>
    <row r="1" ht="23.1" customHeight="1" spans="1:248">
      <c r="A1" s="293"/>
      <c r="B1" s="293"/>
      <c r="C1" s="293"/>
      <c r="D1" s="293"/>
      <c r="E1" s="293"/>
      <c r="F1" s="293"/>
      <c r="G1" s="293"/>
      <c r="H1" s="293"/>
      <c r="I1" s="293"/>
      <c r="J1" s="293"/>
      <c r="K1" s="300"/>
      <c r="L1" s="293"/>
      <c r="M1" s="293"/>
      <c r="N1" s="293"/>
      <c r="O1" s="289" t="s">
        <v>208</v>
      </c>
      <c r="P1" s="233"/>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299"/>
      <c r="BL1" s="299"/>
      <c r="BM1" s="299"/>
      <c r="BN1" s="299"/>
      <c r="BO1" s="299"/>
      <c r="BP1" s="299"/>
      <c r="BQ1" s="299"/>
      <c r="BR1" s="299"/>
      <c r="BS1" s="299"/>
      <c r="BT1" s="299"/>
      <c r="BU1" s="299"/>
      <c r="BV1" s="299"/>
      <c r="BW1" s="299"/>
      <c r="BX1" s="299"/>
      <c r="BY1" s="299"/>
      <c r="BZ1" s="299"/>
      <c r="CA1" s="299"/>
      <c r="CB1" s="299"/>
      <c r="CC1" s="299"/>
      <c r="CD1" s="299"/>
      <c r="CE1" s="299"/>
      <c r="CF1" s="299"/>
      <c r="CG1" s="299"/>
      <c r="CH1" s="299"/>
      <c r="CI1" s="299"/>
      <c r="CJ1" s="299"/>
      <c r="CK1" s="299"/>
      <c r="CL1" s="299"/>
      <c r="CM1" s="299"/>
      <c r="CN1" s="299"/>
      <c r="CO1" s="299"/>
      <c r="CP1" s="299"/>
      <c r="CQ1" s="299"/>
      <c r="CR1" s="299"/>
      <c r="CS1" s="299"/>
      <c r="CT1" s="299"/>
      <c r="CU1" s="299"/>
      <c r="CV1" s="299"/>
      <c r="CW1" s="299"/>
      <c r="CX1" s="299"/>
      <c r="CY1" s="299"/>
      <c r="CZ1" s="299"/>
      <c r="DA1" s="299"/>
      <c r="DB1" s="299"/>
      <c r="DC1" s="299"/>
      <c r="DD1" s="299"/>
      <c r="DE1" s="299"/>
      <c r="DF1" s="299"/>
      <c r="DG1" s="299"/>
      <c r="DH1" s="299"/>
      <c r="DI1" s="299"/>
      <c r="DJ1" s="299"/>
      <c r="DK1" s="299"/>
      <c r="DL1" s="299"/>
      <c r="DM1" s="299"/>
      <c r="DN1" s="299"/>
      <c r="DO1" s="299"/>
      <c r="DP1" s="299"/>
      <c r="DQ1" s="299"/>
      <c r="DR1" s="299"/>
      <c r="DS1" s="299"/>
      <c r="DT1" s="299"/>
      <c r="DU1" s="299"/>
      <c r="DV1" s="299"/>
      <c r="DW1" s="299"/>
      <c r="DX1" s="299"/>
      <c r="DY1" s="299"/>
      <c r="DZ1" s="299"/>
      <c r="EA1" s="299"/>
      <c r="EB1" s="299"/>
      <c r="EC1" s="299"/>
      <c r="ED1" s="299"/>
      <c r="EE1" s="299"/>
      <c r="EF1" s="299"/>
      <c r="EG1" s="299"/>
      <c r="EH1" s="299"/>
      <c r="EI1" s="299"/>
      <c r="EJ1" s="299"/>
      <c r="EK1" s="299"/>
      <c r="EL1" s="299"/>
      <c r="EM1" s="299"/>
      <c r="EN1" s="299"/>
      <c r="EO1" s="299"/>
      <c r="EP1" s="299"/>
      <c r="EQ1" s="299"/>
      <c r="ER1" s="299"/>
      <c r="ES1" s="299"/>
      <c r="ET1" s="299"/>
      <c r="EU1" s="299"/>
      <c r="EV1" s="299"/>
      <c r="EW1" s="299"/>
      <c r="EX1" s="299"/>
      <c r="EY1" s="299"/>
      <c r="EZ1" s="299"/>
      <c r="FA1" s="299"/>
      <c r="FB1" s="299"/>
      <c r="FC1" s="299"/>
      <c r="FD1" s="299"/>
      <c r="FE1" s="299"/>
      <c r="FF1" s="299"/>
      <c r="FG1" s="299"/>
      <c r="FH1" s="299"/>
      <c r="FI1" s="299"/>
      <c r="FJ1" s="299"/>
      <c r="FK1" s="299"/>
      <c r="FL1" s="299"/>
      <c r="FM1" s="299"/>
      <c r="FN1" s="299"/>
      <c r="FO1" s="299"/>
      <c r="FP1" s="299"/>
      <c r="FQ1" s="299"/>
      <c r="FR1" s="299"/>
      <c r="FS1" s="299"/>
      <c r="FT1" s="299"/>
      <c r="FU1" s="299"/>
      <c r="FV1" s="299"/>
      <c r="FW1" s="299"/>
      <c r="FX1" s="299"/>
      <c r="FY1" s="299"/>
      <c r="FZ1" s="299"/>
      <c r="GA1" s="299"/>
      <c r="GB1" s="299"/>
      <c r="GC1" s="299"/>
      <c r="GD1" s="299"/>
      <c r="GE1" s="299"/>
      <c r="GF1" s="299"/>
      <c r="GG1" s="299"/>
      <c r="GH1" s="299"/>
      <c r="GI1" s="299"/>
      <c r="GJ1" s="299"/>
      <c r="GK1" s="299"/>
      <c r="GL1" s="299"/>
      <c r="GM1" s="299"/>
      <c r="GN1" s="299"/>
      <c r="GO1" s="299"/>
      <c r="GP1" s="299"/>
      <c r="GQ1" s="299"/>
      <c r="GR1" s="299"/>
      <c r="GS1" s="299"/>
      <c r="GT1" s="299"/>
      <c r="GU1" s="299"/>
      <c r="GV1" s="299"/>
      <c r="GW1" s="299"/>
      <c r="GX1" s="299"/>
      <c r="GY1" s="299"/>
      <c r="GZ1" s="299"/>
      <c r="HA1" s="299"/>
      <c r="HB1" s="299"/>
      <c r="HC1" s="299"/>
      <c r="HD1" s="299"/>
      <c r="HE1" s="299"/>
      <c r="HF1" s="299"/>
      <c r="HG1" s="299"/>
      <c r="HH1" s="299"/>
      <c r="HI1" s="299"/>
      <c r="HJ1" s="299"/>
      <c r="HK1" s="299"/>
      <c r="HL1" s="299"/>
      <c r="HM1" s="299"/>
      <c r="HN1" s="299"/>
      <c r="HO1" s="299"/>
      <c r="HP1" s="299"/>
      <c r="HQ1" s="299"/>
      <c r="HR1" s="299"/>
      <c r="HS1" s="299"/>
      <c r="HT1" s="299"/>
      <c r="HU1" s="299"/>
      <c r="HV1" s="299"/>
      <c r="HW1" s="299"/>
      <c r="HX1" s="299"/>
      <c r="HY1" s="299"/>
      <c r="HZ1" s="299"/>
      <c r="IA1" s="299"/>
      <c r="IB1" s="299"/>
      <c r="IC1" s="299"/>
      <c r="ID1" s="299"/>
      <c r="IE1" s="299"/>
      <c r="IF1" s="299"/>
      <c r="IG1" s="299"/>
      <c r="IH1" s="299"/>
      <c r="II1" s="299"/>
      <c r="IJ1" s="299"/>
      <c r="IK1" s="299"/>
      <c r="IL1" s="299"/>
      <c r="IM1" s="299"/>
      <c r="IN1" s="299"/>
    </row>
    <row r="2" ht="23.1" customHeight="1" spans="1:248">
      <c r="A2" s="245" t="s">
        <v>209</v>
      </c>
      <c r="B2" s="245"/>
      <c r="C2" s="245"/>
      <c r="D2" s="245"/>
      <c r="E2" s="245"/>
      <c r="F2" s="245"/>
      <c r="G2" s="245"/>
      <c r="H2" s="245"/>
      <c r="I2" s="245"/>
      <c r="J2" s="245"/>
      <c r="K2" s="245"/>
      <c r="L2" s="245"/>
      <c r="M2" s="245"/>
      <c r="N2" s="245"/>
      <c r="O2" s="245"/>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c r="IK2" s="299"/>
      <c r="IL2" s="299"/>
      <c r="IM2" s="299"/>
      <c r="IN2" s="299"/>
    </row>
    <row r="3" ht="30.75" customHeight="1" spans="1:248">
      <c r="A3" s="228"/>
      <c r="B3" s="228"/>
      <c r="C3" s="228"/>
      <c r="D3" s="294"/>
      <c r="E3" s="295"/>
      <c r="F3" s="244"/>
      <c r="G3" s="294"/>
      <c r="H3" s="244"/>
      <c r="I3" s="294"/>
      <c r="J3" s="294"/>
      <c r="K3" s="300"/>
      <c r="L3" s="294"/>
      <c r="M3" s="294"/>
      <c r="N3" s="301" t="s">
        <v>90</v>
      </c>
      <c r="O3" s="301"/>
      <c r="P3" s="302"/>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c r="CF3" s="299"/>
      <c r="CG3" s="299"/>
      <c r="CH3" s="299"/>
      <c r="CI3" s="299"/>
      <c r="CJ3" s="299"/>
      <c r="CK3" s="299"/>
      <c r="CL3" s="299"/>
      <c r="CM3" s="299"/>
      <c r="CN3" s="299"/>
      <c r="CO3" s="299"/>
      <c r="CP3" s="299"/>
      <c r="CQ3" s="299"/>
      <c r="CR3" s="299"/>
      <c r="CS3" s="299"/>
      <c r="CT3" s="299"/>
      <c r="CU3" s="299"/>
      <c r="CV3" s="299"/>
      <c r="CW3" s="299"/>
      <c r="CX3" s="299"/>
      <c r="CY3" s="299"/>
      <c r="CZ3" s="299"/>
      <c r="DA3" s="299"/>
      <c r="DB3" s="299"/>
      <c r="DC3" s="299"/>
      <c r="DD3" s="299"/>
      <c r="DE3" s="299"/>
      <c r="DF3" s="299"/>
      <c r="DG3" s="299"/>
      <c r="DH3" s="299"/>
      <c r="DI3" s="299"/>
      <c r="DJ3" s="299"/>
      <c r="DK3" s="299"/>
      <c r="DL3" s="299"/>
      <c r="DM3" s="299"/>
      <c r="DN3" s="299"/>
      <c r="DO3" s="299"/>
      <c r="DP3" s="299"/>
      <c r="DQ3" s="299"/>
      <c r="DR3" s="299"/>
      <c r="DS3" s="299"/>
      <c r="DT3" s="299"/>
      <c r="DU3" s="299"/>
      <c r="DV3" s="299"/>
      <c r="DW3" s="299"/>
      <c r="DX3" s="299"/>
      <c r="DY3" s="299"/>
      <c r="DZ3" s="299"/>
      <c r="EA3" s="299"/>
      <c r="EB3" s="299"/>
      <c r="EC3" s="299"/>
      <c r="ED3" s="299"/>
      <c r="EE3" s="299"/>
      <c r="EF3" s="299"/>
      <c r="EG3" s="299"/>
      <c r="EH3" s="299"/>
      <c r="EI3" s="299"/>
      <c r="EJ3" s="299"/>
      <c r="EK3" s="299"/>
      <c r="EL3" s="299"/>
      <c r="EM3" s="299"/>
      <c r="EN3" s="299"/>
      <c r="EO3" s="299"/>
      <c r="EP3" s="299"/>
      <c r="EQ3" s="299"/>
      <c r="ER3" s="299"/>
      <c r="ES3" s="299"/>
      <c r="ET3" s="299"/>
      <c r="EU3" s="299"/>
      <c r="EV3" s="299"/>
      <c r="EW3" s="299"/>
      <c r="EX3" s="299"/>
      <c r="EY3" s="299"/>
      <c r="EZ3" s="299"/>
      <c r="FA3" s="299"/>
      <c r="FB3" s="299"/>
      <c r="FC3" s="299"/>
      <c r="FD3" s="299"/>
      <c r="FE3" s="299"/>
      <c r="FF3" s="299"/>
      <c r="FG3" s="299"/>
      <c r="FH3" s="299"/>
      <c r="FI3" s="299"/>
      <c r="FJ3" s="299"/>
      <c r="FK3" s="299"/>
      <c r="FL3" s="299"/>
      <c r="FM3" s="299"/>
      <c r="FN3" s="299"/>
      <c r="FO3" s="299"/>
      <c r="FP3" s="299"/>
      <c r="FQ3" s="299"/>
      <c r="FR3" s="299"/>
      <c r="FS3" s="299"/>
      <c r="FT3" s="299"/>
      <c r="FU3" s="299"/>
      <c r="FV3" s="299"/>
      <c r="FW3" s="299"/>
      <c r="FX3" s="299"/>
      <c r="FY3" s="299"/>
      <c r="FZ3" s="299"/>
      <c r="GA3" s="299"/>
      <c r="GB3" s="299"/>
      <c r="GC3" s="299"/>
      <c r="GD3" s="299"/>
      <c r="GE3" s="299"/>
      <c r="GF3" s="299"/>
      <c r="GG3" s="299"/>
      <c r="GH3" s="299"/>
      <c r="GI3" s="299"/>
      <c r="GJ3" s="299"/>
      <c r="GK3" s="299"/>
      <c r="GL3" s="299"/>
      <c r="GM3" s="299"/>
      <c r="GN3" s="299"/>
      <c r="GO3" s="299"/>
      <c r="GP3" s="299"/>
      <c r="GQ3" s="299"/>
      <c r="GR3" s="299"/>
      <c r="GS3" s="299"/>
      <c r="GT3" s="299"/>
      <c r="GU3" s="299"/>
      <c r="GV3" s="299"/>
      <c r="GW3" s="299"/>
      <c r="GX3" s="299"/>
      <c r="GY3" s="299"/>
      <c r="GZ3" s="299"/>
      <c r="HA3" s="299"/>
      <c r="HB3" s="299"/>
      <c r="HC3" s="299"/>
      <c r="HD3" s="299"/>
      <c r="HE3" s="299"/>
      <c r="HF3" s="299"/>
      <c r="HG3" s="299"/>
      <c r="HH3" s="299"/>
      <c r="HI3" s="299"/>
      <c r="HJ3" s="299"/>
      <c r="HK3" s="299"/>
      <c r="HL3" s="299"/>
      <c r="HM3" s="299"/>
      <c r="HN3" s="299"/>
      <c r="HO3" s="299"/>
      <c r="HP3" s="299"/>
      <c r="HQ3" s="299"/>
      <c r="HR3" s="299"/>
      <c r="HS3" s="299"/>
      <c r="HT3" s="299"/>
      <c r="HU3" s="299"/>
      <c r="HV3" s="299"/>
      <c r="HW3" s="299"/>
      <c r="HX3" s="299"/>
      <c r="HY3" s="299"/>
      <c r="HZ3" s="299"/>
      <c r="IA3" s="299"/>
      <c r="IB3" s="299"/>
      <c r="IC3" s="299"/>
      <c r="ID3" s="299"/>
      <c r="IE3" s="299"/>
      <c r="IF3" s="299"/>
      <c r="IG3" s="299"/>
      <c r="IH3" s="299"/>
      <c r="II3" s="299"/>
      <c r="IJ3" s="299"/>
      <c r="IK3" s="299"/>
      <c r="IL3" s="299"/>
      <c r="IM3" s="299"/>
      <c r="IN3" s="299"/>
    </row>
    <row r="4" ht="23.1" customHeight="1" spans="1:248">
      <c r="A4" s="296" t="s">
        <v>112</v>
      </c>
      <c r="B4" s="296" t="s">
        <v>91</v>
      </c>
      <c r="C4" s="194" t="s">
        <v>113</v>
      </c>
      <c r="D4" s="297" t="s">
        <v>114</v>
      </c>
      <c r="E4" s="298" t="s">
        <v>210</v>
      </c>
      <c r="F4" s="298" t="s">
        <v>211</v>
      </c>
      <c r="G4" s="298" t="s">
        <v>212</v>
      </c>
      <c r="H4" s="298" t="s">
        <v>213</v>
      </c>
      <c r="I4" s="298" t="s">
        <v>214</v>
      </c>
      <c r="J4" s="298" t="s">
        <v>215</v>
      </c>
      <c r="K4" s="303" t="s">
        <v>216</v>
      </c>
      <c r="L4" s="303" t="s">
        <v>217</v>
      </c>
      <c r="M4" s="303" t="s">
        <v>218</v>
      </c>
      <c r="N4" s="303" t="s">
        <v>219</v>
      </c>
      <c r="O4" s="303" t="s">
        <v>220</v>
      </c>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c r="CO4" s="299"/>
      <c r="CP4" s="299"/>
      <c r="CQ4" s="299"/>
      <c r="CR4" s="299"/>
      <c r="CS4" s="299"/>
      <c r="CT4" s="299"/>
      <c r="CU4" s="299"/>
      <c r="CV4" s="299"/>
      <c r="CW4" s="299"/>
      <c r="CX4" s="299"/>
      <c r="CY4" s="299"/>
      <c r="CZ4" s="299"/>
      <c r="DA4" s="299"/>
      <c r="DB4" s="299"/>
      <c r="DC4" s="299"/>
      <c r="DD4" s="299"/>
      <c r="DE4" s="299"/>
      <c r="DF4" s="299"/>
      <c r="DG4" s="299"/>
      <c r="DH4" s="299"/>
      <c r="DI4" s="299"/>
      <c r="DJ4" s="299"/>
      <c r="DK4" s="299"/>
      <c r="DL4" s="299"/>
      <c r="DM4" s="299"/>
      <c r="DN4" s="299"/>
      <c r="DO4" s="299"/>
      <c r="DP4" s="299"/>
      <c r="DQ4" s="299"/>
      <c r="DR4" s="299"/>
      <c r="DS4" s="299"/>
      <c r="DT4" s="299"/>
      <c r="DU4" s="299"/>
      <c r="DV4" s="299"/>
      <c r="DW4" s="299"/>
      <c r="DX4" s="299"/>
      <c r="DY4" s="299"/>
      <c r="DZ4" s="299"/>
      <c r="EA4" s="299"/>
      <c r="EB4" s="299"/>
      <c r="EC4" s="299"/>
      <c r="ED4" s="299"/>
      <c r="EE4" s="299"/>
      <c r="EF4" s="299"/>
      <c r="EG4" s="299"/>
      <c r="EH4" s="299"/>
      <c r="EI4" s="299"/>
      <c r="EJ4" s="299"/>
      <c r="EK4" s="299"/>
      <c r="EL4" s="299"/>
      <c r="EM4" s="299"/>
      <c r="EN4" s="299"/>
      <c r="EO4" s="299"/>
      <c r="EP4" s="299"/>
      <c r="EQ4" s="299"/>
      <c r="ER4" s="299"/>
      <c r="ES4" s="299"/>
      <c r="ET4" s="299"/>
      <c r="EU4" s="299"/>
      <c r="EV4" s="299"/>
      <c r="EW4" s="299"/>
      <c r="EX4" s="299"/>
      <c r="EY4" s="299"/>
      <c r="EZ4" s="299"/>
      <c r="FA4" s="299"/>
      <c r="FB4" s="299"/>
      <c r="FC4" s="299"/>
      <c r="FD4" s="299"/>
      <c r="FE4" s="299"/>
      <c r="FF4" s="299"/>
      <c r="FG4" s="299"/>
      <c r="FH4" s="299"/>
      <c r="FI4" s="299"/>
      <c r="FJ4" s="299"/>
      <c r="FK4" s="299"/>
      <c r="FL4" s="299"/>
      <c r="FM4" s="299"/>
      <c r="FN4" s="299"/>
      <c r="FO4" s="299"/>
      <c r="FP4" s="299"/>
      <c r="FQ4" s="299"/>
      <c r="FR4" s="299"/>
      <c r="FS4" s="299"/>
      <c r="FT4" s="299"/>
      <c r="FU4" s="299"/>
      <c r="FV4" s="299"/>
      <c r="FW4" s="299"/>
      <c r="FX4" s="299"/>
      <c r="FY4" s="299"/>
      <c r="FZ4" s="299"/>
      <c r="GA4" s="299"/>
      <c r="GB4" s="299"/>
      <c r="GC4" s="299"/>
      <c r="GD4" s="299"/>
      <c r="GE4" s="299"/>
      <c r="GF4" s="299"/>
      <c r="GG4" s="299"/>
      <c r="GH4" s="299"/>
      <c r="GI4" s="299"/>
      <c r="GJ4" s="299"/>
      <c r="GK4" s="299"/>
      <c r="GL4" s="299"/>
      <c r="GM4" s="299"/>
      <c r="GN4" s="299"/>
      <c r="GO4" s="299"/>
      <c r="GP4" s="299"/>
      <c r="GQ4" s="299"/>
      <c r="GR4" s="299"/>
      <c r="GS4" s="299"/>
      <c r="GT4" s="299"/>
      <c r="GU4" s="299"/>
      <c r="GV4" s="299"/>
      <c r="GW4" s="299"/>
      <c r="GX4" s="299"/>
      <c r="GY4" s="299"/>
      <c r="GZ4" s="299"/>
      <c r="HA4" s="299"/>
      <c r="HB4" s="299"/>
      <c r="HC4" s="299"/>
      <c r="HD4" s="299"/>
      <c r="HE4" s="299"/>
      <c r="HF4" s="299"/>
      <c r="HG4" s="299"/>
      <c r="HH4" s="299"/>
      <c r="HI4" s="299"/>
      <c r="HJ4" s="299"/>
      <c r="HK4" s="299"/>
      <c r="HL4" s="299"/>
      <c r="HM4" s="299"/>
      <c r="HN4" s="299"/>
      <c r="HO4" s="299"/>
      <c r="HP4" s="299"/>
      <c r="HQ4" s="299"/>
      <c r="HR4" s="299"/>
      <c r="HS4" s="299"/>
      <c r="HT4" s="299"/>
      <c r="HU4" s="299"/>
      <c r="HV4" s="299"/>
      <c r="HW4" s="299"/>
      <c r="HX4" s="299"/>
      <c r="HY4" s="299"/>
      <c r="HZ4" s="299"/>
      <c r="IA4" s="299"/>
      <c r="IB4" s="299"/>
      <c r="IC4" s="299"/>
      <c r="ID4" s="299"/>
      <c r="IE4" s="299"/>
      <c r="IF4" s="299"/>
      <c r="IG4" s="299"/>
      <c r="IH4" s="299"/>
      <c r="II4" s="299"/>
      <c r="IJ4" s="299"/>
      <c r="IK4" s="299"/>
      <c r="IL4" s="299"/>
      <c r="IM4" s="299"/>
      <c r="IN4" s="299"/>
    </row>
    <row r="5" ht="19.5" customHeight="1" spans="1:248">
      <c r="A5" s="296"/>
      <c r="B5" s="296"/>
      <c r="C5" s="194"/>
      <c r="D5" s="297"/>
      <c r="E5" s="298"/>
      <c r="F5" s="298"/>
      <c r="G5" s="298"/>
      <c r="H5" s="298"/>
      <c r="I5" s="298"/>
      <c r="J5" s="298"/>
      <c r="K5" s="303"/>
      <c r="L5" s="303"/>
      <c r="M5" s="303"/>
      <c r="N5" s="303"/>
      <c r="O5" s="303"/>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c r="CO5" s="299"/>
      <c r="CP5" s="299"/>
      <c r="CQ5" s="299"/>
      <c r="CR5" s="299"/>
      <c r="CS5" s="299"/>
      <c r="CT5" s="299"/>
      <c r="CU5" s="299"/>
      <c r="CV5" s="299"/>
      <c r="CW5" s="299"/>
      <c r="CX5" s="299"/>
      <c r="CY5" s="299"/>
      <c r="CZ5" s="299"/>
      <c r="DA5" s="299"/>
      <c r="DB5" s="299"/>
      <c r="DC5" s="299"/>
      <c r="DD5" s="299"/>
      <c r="DE5" s="299"/>
      <c r="DF5" s="299"/>
      <c r="DG5" s="299"/>
      <c r="DH5" s="299"/>
      <c r="DI5" s="299"/>
      <c r="DJ5" s="299"/>
      <c r="DK5" s="299"/>
      <c r="DL5" s="299"/>
      <c r="DM5" s="299"/>
      <c r="DN5" s="299"/>
      <c r="DO5" s="299"/>
      <c r="DP5" s="299"/>
      <c r="DQ5" s="299"/>
      <c r="DR5" s="299"/>
      <c r="DS5" s="299"/>
      <c r="DT5" s="299"/>
      <c r="DU5" s="299"/>
      <c r="DV5" s="299"/>
      <c r="DW5" s="299"/>
      <c r="DX5" s="299"/>
      <c r="DY5" s="299"/>
      <c r="DZ5" s="299"/>
      <c r="EA5" s="299"/>
      <c r="EB5" s="299"/>
      <c r="EC5" s="299"/>
      <c r="ED5" s="299"/>
      <c r="EE5" s="299"/>
      <c r="EF5" s="299"/>
      <c r="EG5" s="299"/>
      <c r="EH5" s="299"/>
      <c r="EI5" s="299"/>
      <c r="EJ5" s="299"/>
      <c r="EK5" s="299"/>
      <c r="EL5" s="299"/>
      <c r="EM5" s="299"/>
      <c r="EN5" s="299"/>
      <c r="EO5" s="299"/>
      <c r="EP5" s="299"/>
      <c r="EQ5" s="299"/>
      <c r="ER5" s="299"/>
      <c r="ES5" s="299"/>
      <c r="ET5" s="299"/>
      <c r="EU5" s="299"/>
      <c r="EV5" s="299"/>
      <c r="EW5" s="299"/>
      <c r="EX5" s="299"/>
      <c r="EY5" s="299"/>
      <c r="EZ5" s="299"/>
      <c r="FA5" s="299"/>
      <c r="FB5" s="299"/>
      <c r="FC5" s="299"/>
      <c r="FD5" s="299"/>
      <c r="FE5" s="299"/>
      <c r="FF5" s="299"/>
      <c r="FG5" s="299"/>
      <c r="FH5" s="299"/>
      <c r="FI5" s="299"/>
      <c r="FJ5" s="299"/>
      <c r="FK5" s="299"/>
      <c r="FL5" s="299"/>
      <c r="FM5" s="299"/>
      <c r="FN5" s="299"/>
      <c r="FO5" s="299"/>
      <c r="FP5" s="299"/>
      <c r="FQ5" s="299"/>
      <c r="FR5" s="299"/>
      <c r="FS5" s="299"/>
      <c r="FT5" s="299"/>
      <c r="FU5" s="299"/>
      <c r="FV5" s="299"/>
      <c r="FW5" s="299"/>
      <c r="FX5" s="299"/>
      <c r="FY5" s="299"/>
      <c r="FZ5" s="299"/>
      <c r="GA5" s="299"/>
      <c r="GB5" s="299"/>
      <c r="GC5" s="299"/>
      <c r="GD5" s="299"/>
      <c r="GE5" s="299"/>
      <c r="GF5" s="299"/>
      <c r="GG5" s="299"/>
      <c r="GH5" s="299"/>
      <c r="GI5" s="299"/>
      <c r="GJ5" s="299"/>
      <c r="GK5" s="299"/>
      <c r="GL5" s="299"/>
      <c r="GM5" s="299"/>
      <c r="GN5" s="299"/>
      <c r="GO5" s="299"/>
      <c r="GP5" s="299"/>
      <c r="GQ5" s="299"/>
      <c r="GR5" s="299"/>
      <c r="GS5" s="299"/>
      <c r="GT5" s="299"/>
      <c r="GU5" s="299"/>
      <c r="GV5" s="299"/>
      <c r="GW5" s="299"/>
      <c r="GX5" s="299"/>
      <c r="GY5" s="299"/>
      <c r="GZ5" s="299"/>
      <c r="HA5" s="299"/>
      <c r="HB5" s="299"/>
      <c r="HC5" s="299"/>
      <c r="HD5" s="299"/>
      <c r="HE5" s="299"/>
      <c r="HF5" s="299"/>
      <c r="HG5" s="299"/>
      <c r="HH5" s="299"/>
      <c r="HI5" s="299"/>
      <c r="HJ5" s="299"/>
      <c r="HK5" s="299"/>
      <c r="HL5" s="299"/>
      <c r="HM5" s="299"/>
      <c r="HN5" s="299"/>
      <c r="HO5" s="299"/>
      <c r="HP5" s="299"/>
      <c r="HQ5" s="299"/>
      <c r="HR5" s="299"/>
      <c r="HS5" s="299"/>
      <c r="HT5" s="299"/>
      <c r="HU5" s="299"/>
      <c r="HV5" s="299"/>
      <c r="HW5" s="299"/>
      <c r="HX5" s="299"/>
      <c r="HY5" s="299"/>
      <c r="HZ5" s="299"/>
      <c r="IA5" s="299"/>
      <c r="IB5" s="299"/>
      <c r="IC5" s="299"/>
      <c r="ID5" s="299"/>
      <c r="IE5" s="299"/>
      <c r="IF5" s="299"/>
      <c r="IG5" s="299"/>
      <c r="IH5" s="299"/>
      <c r="II5" s="299"/>
      <c r="IJ5" s="299"/>
      <c r="IK5" s="299"/>
      <c r="IL5" s="299"/>
      <c r="IM5" s="299"/>
      <c r="IN5" s="299"/>
    </row>
    <row r="6" ht="39.75" customHeight="1" spans="1:248">
      <c r="A6" s="296"/>
      <c r="B6" s="296"/>
      <c r="C6" s="194"/>
      <c r="D6" s="297"/>
      <c r="E6" s="298"/>
      <c r="F6" s="298"/>
      <c r="G6" s="298"/>
      <c r="H6" s="298"/>
      <c r="I6" s="298"/>
      <c r="J6" s="298"/>
      <c r="K6" s="303"/>
      <c r="L6" s="303"/>
      <c r="M6" s="303"/>
      <c r="N6" s="303"/>
      <c r="O6" s="303"/>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299"/>
      <c r="DK6" s="299"/>
      <c r="DL6" s="299"/>
      <c r="DM6" s="299"/>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299"/>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299"/>
      <c r="FR6" s="299"/>
      <c r="FS6" s="299"/>
      <c r="FT6" s="299"/>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299"/>
      <c r="GW6" s="299"/>
      <c r="GX6" s="299"/>
      <c r="GY6" s="299"/>
      <c r="GZ6" s="299"/>
      <c r="HA6" s="299"/>
      <c r="HB6" s="299"/>
      <c r="HC6" s="299"/>
      <c r="HD6" s="299"/>
      <c r="HE6" s="299"/>
      <c r="HF6" s="299"/>
      <c r="HG6" s="299"/>
      <c r="HH6" s="299"/>
      <c r="HI6" s="299"/>
      <c r="HJ6" s="299"/>
      <c r="HK6" s="299"/>
      <c r="HL6" s="299"/>
      <c r="HM6" s="299"/>
      <c r="HN6" s="299"/>
      <c r="HO6" s="299"/>
      <c r="HP6" s="299"/>
      <c r="HQ6" s="299"/>
      <c r="HR6" s="299"/>
      <c r="HS6" s="299"/>
      <c r="HT6" s="299"/>
      <c r="HU6" s="299"/>
      <c r="HV6" s="299"/>
      <c r="HW6" s="299"/>
      <c r="HX6" s="299"/>
      <c r="HY6" s="299"/>
      <c r="HZ6" s="299"/>
      <c r="IA6" s="299"/>
      <c r="IB6" s="299"/>
      <c r="IC6" s="299"/>
      <c r="ID6" s="299"/>
      <c r="IE6" s="299"/>
      <c r="IF6" s="299"/>
      <c r="IG6" s="299"/>
      <c r="IH6" s="299"/>
      <c r="II6" s="299"/>
      <c r="IJ6" s="299"/>
      <c r="IK6" s="299"/>
      <c r="IL6" s="299"/>
      <c r="IM6" s="299"/>
      <c r="IN6" s="299"/>
    </row>
    <row r="7" s="98" customFormat="1" ht="23.1" customHeight="1" spans="1:248">
      <c r="A7" s="249"/>
      <c r="B7" s="231"/>
      <c r="C7" s="249" t="s">
        <v>107</v>
      </c>
      <c r="D7" s="232">
        <v>8280</v>
      </c>
      <c r="E7" s="232">
        <v>0</v>
      </c>
      <c r="F7" s="232">
        <v>0</v>
      </c>
      <c r="G7" s="232">
        <v>0</v>
      </c>
      <c r="H7" s="232">
        <v>0</v>
      </c>
      <c r="I7" s="232">
        <v>8280</v>
      </c>
      <c r="J7" s="232">
        <v>0</v>
      </c>
      <c r="K7" s="232">
        <v>0</v>
      </c>
      <c r="L7" s="304">
        <v>0</v>
      </c>
      <c r="M7" s="232">
        <v>0</v>
      </c>
      <c r="N7" s="232">
        <v>0</v>
      </c>
      <c r="O7" s="232">
        <v>0</v>
      </c>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c r="IF7" s="234"/>
      <c r="IG7" s="234"/>
      <c r="IH7" s="234"/>
      <c r="II7" s="234"/>
      <c r="IJ7" s="234"/>
      <c r="IK7" s="234"/>
      <c r="IL7" s="234"/>
      <c r="IM7" s="234"/>
      <c r="IN7" s="234"/>
    </row>
    <row r="8" ht="23.1" customHeight="1" spans="1:248">
      <c r="A8" s="249"/>
      <c r="B8" s="231" t="s">
        <v>108</v>
      </c>
      <c r="C8" s="249" t="s">
        <v>109</v>
      </c>
      <c r="D8" s="232">
        <v>8280</v>
      </c>
      <c r="E8" s="232">
        <v>0</v>
      </c>
      <c r="F8" s="232">
        <v>0</v>
      </c>
      <c r="G8" s="232">
        <v>0</v>
      </c>
      <c r="H8" s="232">
        <v>0</v>
      </c>
      <c r="I8" s="232">
        <v>8280</v>
      </c>
      <c r="J8" s="232">
        <v>0</v>
      </c>
      <c r="K8" s="232">
        <v>0</v>
      </c>
      <c r="L8" s="304">
        <v>0</v>
      </c>
      <c r="M8" s="232">
        <v>0</v>
      </c>
      <c r="N8" s="232">
        <v>0</v>
      </c>
      <c r="O8" s="232">
        <v>0</v>
      </c>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299"/>
      <c r="DK8" s="299"/>
      <c r="DL8" s="299"/>
      <c r="DM8" s="299"/>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299"/>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299"/>
      <c r="FR8" s="299"/>
      <c r="FS8" s="299"/>
      <c r="FT8" s="299"/>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299"/>
      <c r="GW8" s="299"/>
      <c r="GX8" s="299"/>
      <c r="GY8" s="299"/>
      <c r="GZ8" s="299"/>
      <c r="HA8" s="299"/>
      <c r="HB8" s="299"/>
      <c r="HC8" s="299"/>
      <c r="HD8" s="299"/>
      <c r="HE8" s="299"/>
      <c r="HF8" s="299"/>
      <c r="HG8" s="299"/>
      <c r="HH8" s="299"/>
      <c r="HI8" s="299"/>
      <c r="HJ8" s="299"/>
      <c r="HK8" s="299"/>
      <c r="HL8" s="299"/>
      <c r="HM8" s="299"/>
      <c r="HN8" s="299"/>
      <c r="HO8" s="299"/>
      <c r="HP8" s="299"/>
      <c r="HQ8" s="299"/>
      <c r="HR8" s="299"/>
      <c r="HS8" s="299"/>
      <c r="HT8" s="299"/>
      <c r="HU8" s="299"/>
      <c r="HV8" s="299"/>
      <c r="HW8" s="299"/>
      <c r="HX8" s="299"/>
      <c r="HY8" s="299"/>
      <c r="HZ8" s="299"/>
      <c r="IA8" s="299"/>
      <c r="IB8" s="299"/>
      <c r="IC8" s="299"/>
      <c r="ID8" s="299"/>
      <c r="IE8" s="299"/>
      <c r="IF8" s="299"/>
      <c r="IG8" s="299"/>
      <c r="IH8" s="299"/>
      <c r="II8" s="299"/>
      <c r="IJ8" s="299"/>
      <c r="IK8" s="299"/>
      <c r="IL8" s="299"/>
      <c r="IM8" s="299"/>
      <c r="IN8" s="299"/>
    </row>
    <row r="9" ht="23.1" customHeight="1" spans="1:248">
      <c r="A9" s="249">
        <v>2130301</v>
      </c>
      <c r="B9" s="231" t="s">
        <v>116</v>
      </c>
      <c r="C9" s="249" t="s">
        <v>117</v>
      </c>
      <c r="D9" s="232">
        <v>8280</v>
      </c>
      <c r="E9" s="232">
        <v>0</v>
      </c>
      <c r="F9" s="232">
        <v>0</v>
      </c>
      <c r="G9" s="232">
        <v>0</v>
      </c>
      <c r="H9" s="232">
        <v>0</v>
      </c>
      <c r="I9" s="232">
        <v>8280</v>
      </c>
      <c r="J9" s="232">
        <v>0</v>
      </c>
      <c r="K9" s="232">
        <v>0</v>
      </c>
      <c r="L9" s="304">
        <v>0</v>
      </c>
      <c r="M9" s="232">
        <v>0</v>
      </c>
      <c r="N9" s="232">
        <v>0</v>
      </c>
      <c r="O9" s="232">
        <v>0</v>
      </c>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c r="CW9" s="299"/>
      <c r="CX9" s="299"/>
      <c r="CY9" s="299"/>
      <c r="CZ9" s="299"/>
      <c r="DA9" s="299"/>
      <c r="DB9" s="299"/>
      <c r="DC9" s="299"/>
      <c r="DD9" s="299"/>
      <c r="DE9" s="299"/>
      <c r="DF9" s="299"/>
      <c r="DG9" s="299"/>
      <c r="DH9" s="299"/>
      <c r="DI9" s="299"/>
      <c r="DJ9" s="299"/>
      <c r="DK9" s="299"/>
      <c r="DL9" s="299"/>
      <c r="DM9" s="299"/>
      <c r="DN9" s="299"/>
      <c r="DO9" s="299"/>
      <c r="DP9" s="299"/>
      <c r="DQ9" s="299"/>
      <c r="DR9" s="299"/>
      <c r="DS9" s="299"/>
      <c r="DT9" s="299"/>
      <c r="DU9" s="299"/>
      <c r="DV9" s="299"/>
      <c r="DW9" s="299"/>
      <c r="DX9" s="299"/>
      <c r="DY9" s="299"/>
      <c r="DZ9" s="299"/>
      <c r="EA9" s="299"/>
      <c r="EB9" s="299"/>
      <c r="EC9" s="299"/>
      <c r="ED9" s="299"/>
      <c r="EE9" s="299"/>
      <c r="EF9" s="299"/>
      <c r="EG9" s="299"/>
      <c r="EH9" s="299"/>
      <c r="EI9" s="299"/>
      <c r="EJ9" s="299"/>
      <c r="EK9" s="299"/>
      <c r="EL9" s="299"/>
      <c r="EM9" s="299"/>
      <c r="EN9" s="299"/>
      <c r="EO9" s="299"/>
      <c r="EP9" s="299"/>
      <c r="EQ9" s="299"/>
      <c r="ER9" s="299"/>
      <c r="ES9" s="299"/>
      <c r="ET9" s="299"/>
      <c r="EU9" s="299"/>
      <c r="EV9" s="299"/>
      <c r="EW9" s="299"/>
      <c r="EX9" s="299"/>
      <c r="EY9" s="299"/>
      <c r="EZ9" s="299"/>
      <c r="FA9" s="299"/>
      <c r="FB9" s="299"/>
      <c r="FC9" s="299"/>
      <c r="FD9" s="299"/>
      <c r="FE9" s="299"/>
      <c r="FF9" s="299"/>
      <c r="FG9" s="299"/>
      <c r="FH9" s="299"/>
      <c r="FI9" s="299"/>
      <c r="FJ9" s="299"/>
      <c r="FK9" s="299"/>
      <c r="FL9" s="299"/>
      <c r="FM9" s="299"/>
      <c r="FN9" s="299"/>
      <c r="FO9" s="299"/>
      <c r="FP9" s="299"/>
      <c r="FQ9" s="299"/>
      <c r="FR9" s="299"/>
      <c r="FS9" s="299"/>
      <c r="FT9" s="299"/>
      <c r="FU9" s="299"/>
      <c r="FV9" s="299"/>
      <c r="FW9" s="299"/>
      <c r="FX9" s="299"/>
      <c r="FY9" s="299"/>
      <c r="FZ9" s="299"/>
      <c r="GA9" s="299"/>
      <c r="GB9" s="299"/>
      <c r="GC9" s="299"/>
      <c r="GD9" s="299"/>
      <c r="GE9" s="299"/>
      <c r="GF9" s="299"/>
      <c r="GG9" s="299"/>
      <c r="GH9" s="299"/>
      <c r="GI9" s="299"/>
      <c r="GJ9" s="299"/>
      <c r="GK9" s="299"/>
      <c r="GL9" s="299"/>
      <c r="GM9" s="299"/>
      <c r="GN9" s="299"/>
      <c r="GO9" s="299"/>
      <c r="GP9" s="299"/>
      <c r="GQ9" s="299"/>
      <c r="GR9" s="299"/>
      <c r="GS9" s="299"/>
      <c r="GT9" s="299"/>
      <c r="GU9" s="299"/>
      <c r="GV9" s="299"/>
      <c r="GW9" s="299"/>
      <c r="GX9" s="299"/>
      <c r="GY9" s="299"/>
      <c r="GZ9" s="299"/>
      <c r="HA9" s="299"/>
      <c r="HB9" s="299"/>
      <c r="HC9" s="299"/>
      <c r="HD9" s="299"/>
      <c r="HE9" s="299"/>
      <c r="HF9" s="299"/>
      <c r="HG9" s="299"/>
      <c r="HH9" s="299"/>
      <c r="HI9" s="299"/>
      <c r="HJ9" s="299"/>
      <c r="HK9" s="299"/>
      <c r="HL9" s="299"/>
      <c r="HM9" s="299"/>
      <c r="HN9" s="299"/>
      <c r="HO9" s="299"/>
      <c r="HP9" s="299"/>
      <c r="HQ9" s="299"/>
      <c r="HR9" s="299"/>
      <c r="HS9" s="299"/>
      <c r="HT9" s="299"/>
      <c r="HU9" s="299"/>
      <c r="HV9" s="299"/>
      <c r="HW9" s="299"/>
      <c r="HX9" s="299"/>
      <c r="HY9" s="299"/>
      <c r="HZ9" s="299"/>
      <c r="IA9" s="299"/>
      <c r="IB9" s="299"/>
      <c r="IC9" s="299"/>
      <c r="ID9" s="299"/>
      <c r="IE9" s="299"/>
      <c r="IF9" s="299"/>
      <c r="IG9" s="299"/>
      <c r="IH9" s="299"/>
      <c r="II9" s="299"/>
      <c r="IJ9" s="299"/>
      <c r="IK9" s="299"/>
      <c r="IL9" s="299"/>
      <c r="IM9" s="299"/>
      <c r="IN9" s="299"/>
    </row>
    <row r="10" ht="23.1" customHeight="1" spans="1:248">
      <c r="A10" s="249"/>
      <c r="B10" s="250"/>
      <c r="C10" s="249"/>
      <c r="D10" s="232"/>
      <c r="E10" s="232"/>
      <c r="F10" s="232"/>
      <c r="G10" s="232"/>
      <c r="H10" s="232"/>
      <c r="I10" s="232"/>
      <c r="J10" s="232"/>
      <c r="K10" s="232"/>
      <c r="L10" s="304"/>
      <c r="M10" s="232"/>
      <c r="N10" s="232"/>
      <c r="O10" s="232"/>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299"/>
      <c r="DK10" s="299"/>
      <c r="DL10" s="299"/>
      <c r="DM10" s="299"/>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299"/>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299"/>
      <c r="FR10" s="299"/>
      <c r="FS10" s="299"/>
      <c r="FT10" s="299"/>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299"/>
      <c r="GW10" s="299"/>
      <c r="GX10" s="299"/>
      <c r="GY10" s="299"/>
      <c r="GZ10" s="299"/>
      <c r="HA10" s="299"/>
      <c r="HB10" s="299"/>
      <c r="HC10" s="299"/>
      <c r="HD10" s="299"/>
      <c r="HE10" s="299"/>
      <c r="HF10" s="299"/>
      <c r="HG10" s="299"/>
      <c r="HH10" s="299"/>
      <c r="HI10" s="299"/>
      <c r="HJ10" s="299"/>
      <c r="HK10" s="299"/>
      <c r="HL10" s="299"/>
      <c r="HM10" s="299"/>
      <c r="HN10" s="299"/>
      <c r="HO10" s="299"/>
      <c r="HP10" s="299"/>
      <c r="HQ10" s="299"/>
      <c r="HR10" s="299"/>
      <c r="HS10" s="299"/>
      <c r="HT10" s="299"/>
      <c r="HU10" s="299"/>
      <c r="HV10" s="299"/>
      <c r="HW10" s="299"/>
      <c r="HX10" s="299"/>
      <c r="HY10" s="299"/>
      <c r="HZ10" s="299"/>
      <c r="IA10" s="299"/>
      <c r="IB10" s="299"/>
      <c r="IC10" s="299"/>
      <c r="ID10" s="299"/>
      <c r="IE10" s="299"/>
      <c r="IF10" s="299"/>
      <c r="IG10" s="299"/>
      <c r="IH10" s="299"/>
      <c r="II10" s="299"/>
      <c r="IJ10" s="299"/>
      <c r="IK10" s="299"/>
      <c r="IL10" s="299"/>
      <c r="IM10" s="299"/>
      <c r="IN10" s="299"/>
    </row>
    <row r="11" ht="23.1" customHeight="1" spans="1:248">
      <c r="A11" s="249"/>
      <c r="B11" s="250"/>
      <c r="C11" s="249"/>
      <c r="D11" s="232"/>
      <c r="E11" s="232"/>
      <c r="F11" s="232"/>
      <c r="G11" s="232"/>
      <c r="H11" s="232"/>
      <c r="I11" s="232"/>
      <c r="J11" s="232"/>
      <c r="K11" s="232"/>
      <c r="L11" s="304"/>
      <c r="M11" s="232"/>
      <c r="N11" s="232"/>
      <c r="O11" s="232"/>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c r="CW11" s="299"/>
      <c r="CX11" s="299"/>
      <c r="CY11" s="299"/>
      <c r="CZ11" s="299"/>
      <c r="DA11" s="299"/>
      <c r="DB11" s="299"/>
      <c r="DC11" s="299"/>
      <c r="DD11" s="299"/>
      <c r="DE11" s="299"/>
      <c r="DF11" s="299"/>
      <c r="DG11" s="299"/>
      <c r="DH11" s="299"/>
      <c r="DI11" s="299"/>
      <c r="DJ11" s="299"/>
      <c r="DK11" s="299"/>
      <c r="DL11" s="299"/>
      <c r="DM11" s="299"/>
      <c r="DN11" s="299"/>
      <c r="DO11" s="299"/>
      <c r="DP11" s="299"/>
      <c r="DQ11" s="299"/>
      <c r="DR11" s="299"/>
      <c r="DS11" s="299"/>
      <c r="DT11" s="299"/>
      <c r="DU11" s="299"/>
      <c r="DV11" s="299"/>
      <c r="DW11" s="299"/>
      <c r="DX11" s="299"/>
      <c r="DY11" s="299"/>
      <c r="DZ11" s="299"/>
      <c r="EA11" s="299"/>
      <c r="EB11" s="299"/>
      <c r="EC11" s="299"/>
      <c r="ED11" s="299"/>
      <c r="EE11" s="299"/>
      <c r="EF11" s="299"/>
      <c r="EG11" s="299"/>
      <c r="EH11" s="299"/>
      <c r="EI11" s="299"/>
      <c r="EJ11" s="299"/>
      <c r="EK11" s="299"/>
      <c r="EL11" s="299"/>
      <c r="EM11" s="299"/>
      <c r="EN11" s="299"/>
      <c r="EO11" s="299"/>
      <c r="EP11" s="299"/>
      <c r="EQ11" s="299"/>
      <c r="ER11" s="299"/>
      <c r="ES11" s="299"/>
      <c r="ET11" s="299"/>
      <c r="EU11" s="299"/>
      <c r="EV11" s="299"/>
      <c r="EW11" s="299"/>
      <c r="EX11" s="299"/>
      <c r="EY11" s="299"/>
      <c r="EZ11" s="299"/>
      <c r="FA11" s="299"/>
      <c r="FB11" s="299"/>
      <c r="FC11" s="299"/>
      <c r="FD11" s="299"/>
      <c r="FE11" s="299"/>
      <c r="FF11" s="299"/>
      <c r="FG11" s="299"/>
      <c r="FH11" s="299"/>
      <c r="FI11" s="299"/>
      <c r="FJ11" s="299"/>
      <c r="FK11" s="299"/>
      <c r="FL11" s="299"/>
      <c r="FM11" s="299"/>
      <c r="FN11" s="299"/>
      <c r="FO11" s="299"/>
      <c r="FP11" s="299"/>
      <c r="FQ11" s="299"/>
      <c r="FR11" s="299"/>
      <c r="FS11" s="299"/>
      <c r="FT11" s="299"/>
      <c r="FU11" s="299"/>
      <c r="FV11" s="299"/>
      <c r="FW11" s="299"/>
      <c r="FX11" s="299"/>
      <c r="FY11" s="299"/>
      <c r="FZ11" s="299"/>
      <c r="GA11" s="299"/>
      <c r="GB11" s="299"/>
      <c r="GC11" s="299"/>
      <c r="GD11" s="299"/>
      <c r="GE11" s="299"/>
      <c r="GF11" s="299"/>
      <c r="GG11" s="299"/>
      <c r="GH11" s="299"/>
      <c r="GI11" s="299"/>
      <c r="GJ11" s="299"/>
      <c r="GK11" s="299"/>
      <c r="GL11" s="299"/>
      <c r="GM11" s="299"/>
      <c r="GN11" s="299"/>
      <c r="GO11" s="299"/>
      <c r="GP11" s="299"/>
      <c r="GQ11" s="299"/>
      <c r="GR11" s="299"/>
      <c r="GS11" s="299"/>
      <c r="GT11" s="299"/>
      <c r="GU11" s="299"/>
      <c r="GV11" s="299"/>
      <c r="GW11" s="299"/>
      <c r="GX11" s="299"/>
      <c r="GY11" s="299"/>
      <c r="GZ11" s="299"/>
      <c r="HA11" s="299"/>
      <c r="HB11" s="299"/>
      <c r="HC11" s="299"/>
      <c r="HD11" s="299"/>
      <c r="HE11" s="299"/>
      <c r="HF11" s="299"/>
      <c r="HG11" s="299"/>
      <c r="HH11" s="299"/>
      <c r="HI11" s="299"/>
      <c r="HJ11" s="299"/>
      <c r="HK11" s="299"/>
      <c r="HL11" s="299"/>
      <c r="HM11" s="299"/>
      <c r="HN11" s="299"/>
      <c r="HO11" s="299"/>
      <c r="HP11" s="299"/>
      <c r="HQ11" s="299"/>
      <c r="HR11" s="299"/>
      <c r="HS11" s="299"/>
      <c r="HT11" s="299"/>
      <c r="HU11" s="299"/>
      <c r="HV11" s="299"/>
      <c r="HW11" s="299"/>
      <c r="HX11" s="299"/>
      <c r="HY11" s="299"/>
      <c r="HZ11" s="299"/>
      <c r="IA11" s="299"/>
      <c r="IB11" s="299"/>
      <c r="IC11" s="299"/>
      <c r="ID11" s="299"/>
      <c r="IE11" s="299"/>
      <c r="IF11" s="299"/>
      <c r="IG11" s="299"/>
      <c r="IH11" s="299"/>
      <c r="II11" s="299"/>
      <c r="IJ11" s="299"/>
      <c r="IK11" s="299"/>
      <c r="IL11" s="299"/>
      <c r="IM11" s="299"/>
      <c r="IN11" s="299"/>
    </row>
    <row r="12" ht="23.1" customHeight="1" spans="1:248">
      <c r="A12" s="299"/>
      <c r="B12" s="299"/>
      <c r="C12" s="299"/>
      <c r="D12" s="299"/>
      <c r="E12" s="234"/>
      <c r="F12" s="234"/>
      <c r="G12" s="299"/>
      <c r="H12" s="299"/>
      <c r="I12" s="299"/>
      <c r="J12" s="299"/>
      <c r="K12" s="192"/>
      <c r="L12" s="234"/>
      <c r="M12" s="234"/>
      <c r="N12" s="234"/>
      <c r="O12" s="234"/>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299"/>
      <c r="DK12" s="299"/>
      <c r="DL12" s="299"/>
      <c r="DM12" s="299"/>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299"/>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299"/>
      <c r="FR12" s="299"/>
      <c r="FS12" s="299"/>
      <c r="FT12" s="299"/>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299"/>
      <c r="GW12" s="299"/>
      <c r="GX12" s="299"/>
      <c r="GY12" s="299"/>
      <c r="GZ12" s="299"/>
      <c r="HA12" s="299"/>
      <c r="HB12" s="299"/>
      <c r="HC12" s="299"/>
      <c r="HD12" s="299"/>
      <c r="HE12" s="299"/>
      <c r="HF12" s="299"/>
      <c r="HG12" s="299"/>
      <c r="HH12" s="299"/>
      <c r="HI12" s="299"/>
      <c r="HJ12" s="299"/>
      <c r="HK12" s="299"/>
      <c r="HL12" s="299"/>
      <c r="HM12" s="299"/>
      <c r="HN12" s="299"/>
      <c r="HO12" s="299"/>
      <c r="HP12" s="299"/>
      <c r="HQ12" s="299"/>
      <c r="HR12" s="299"/>
      <c r="HS12" s="299"/>
      <c r="HT12" s="299"/>
      <c r="HU12" s="299"/>
      <c r="HV12" s="299"/>
      <c r="HW12" s="299"/>
      <c r="HX12" s="299"/>
      <c r="HY12" s="299"/>
      <c r="HZ12" s="299"/>
      <c r="IA12" s="299"/>
      <c r="IB12" s="299"/>
      <c r="IC12" s="299"/>
      <c r="ID12" s="299"/>
      <c r="IE12" s="299"/>
      <c r="IF12" s="299"/>
      <c r="IG12" s="299"/>
      <c r="IH12" s="299"/>
      <c r="II12" s="299"/>
      <c r="IJ12" s="299"/>
      <c r="IK12" s="299"/>
      <c r="IL12" s="299"/>
      <c r="IM12" s="299"/>
      <c r="IN12" s="299"/>
    </row>
    <row r="13" ht="23.1" customHeight="1" spans="1:248">
      <c r="A13" s="299"/>
      <c r="B13" s="299"/>
      <c r="C13" s="299"/>
      <c r="D13" s="299"/>
      <c r="E13" s="299"/>
      <c r="F13" s="234"/>
      <c r="G13" s="234"/>
      <c r="H13" s="234"/>
      <c r="I13" s="299"/>
      <c r="J13" s="299"/>
      <c r="K13" s="300"/>
      <c r="L13" s="299"/>
      <c r="M13" s="299"/>
      <c r="N13" s="234"/>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c r="CS13" s="299"/>
      <c r="CT13" s="299"/>
      <c r="CU13" s="299"/>
      <c r="CV13" s="299"/>
      <c r="CW13" s="299"/>
      <c r="CX13" s="299"/>
      <c r="CY13" s="299"/>
      <c r="CZ13" s="299"/>
      <c r="DA13" s="299"/>
      <c r="DB13" s="299"/>
      <c r="DC13" s="299"/>
      <c r="DD13" s="299"/>
      <c r="DE13" s="299"/>
      <c r="DF13" s="299"/>
      <c r="DG13" s="299"/>
      <c r="DH13" s="299"/>
      <c r="DI13" s="299"/>
      <c r="DJ13" s="299"/>
      <c r="DK13" s="299"/>
      <c r="DL13" s="299"/>
      <c r="DM13" s="299"/>
      <c r="DN13" s="299"/>
      <c r="DO13" s="299"/>
      <c r="DP13" s="299"/>
      <c r="DQ13" s="299"/>
      <c r="DR13" s="299"/>
      <c r="DS13" s="299"/>
      <c r="DT13" s="299"/>
      <c r="DU13" s="299"/>
      <c r="DV13" s="299"/>
      <c r="DW13" s="299"/>
      <c r="DX13" s="299"/>
      <c r="DY13" s="299"/>
      <c r="DZ13" s="299"/>
      <c r="EA13" s="299"/>
      <c r="EB13" s="299"/>
      <c r="EC13" s="299"/>
      <c r="ED13" s="299"/>
      <c r="EE13" s="299"/>
      <c r="EF13" s="299"/>
      <c r="EG13" s="299"/>
      <c r="EH13" s="299"/>
      <c r="EI13" s="299"/>
      <c r="EJ13" s="299"/>
      <c r="EK13" s="299"/>
      <c r="EL13" s="299"/>
      <c r="EM13" s="299"/>
      <c r="EN13" s="299"/>
      <c r="EO13" s="299"/>
      <c r="EP13" s="299"/>
      <c r="EQ13" s="299"/>
      <c r="ER13" s="299"/>
      <c r="ES13" s="299"/>
      <c r="ET13" s="299"/>
      <c r="EU13" s="299"/>
      <c r="EV13" s="299"/>
      <c r="EW13" s="299"/>
      <c r="EX13" s="299"/>
      <c r="EY13" s="299"/>
      <c r="EZ13" s="299"/>
      <c r="FA13" s="299"/>
      <c r="FB13" s="299"/>
      <c r="FC13" s="299"/>
      <c r="FD13" s="299"/>
      <c r="FE13" s="299"/>
      <c r="FF13" s="299"/>
      <c r="FG13" s="299"/>
      <c r="FH13" s="299"/>
      <c r="FI13" s="299"/>
      <c r="FJ13" s="299"/>
      <c r="FK13" s="299"/>
      <c r="FL13" s="299"/>
      <c r="FM13" s="299"/>
      <c r="FN13" s="299"/>
      <c r="FO13" s="299"/>
      <c r="FP13" s="299"/>
      <c r="FQ13" s="299"/>
      <c r="FR13" s="299"/>
      <c r="FS13" s="299"/>
      <c r="FT13" s="299"/>
      <c r="FU13" s="299"/>
      <c r="FV13" s="299"/>
      <c r="FW13" s="299"/>
      <c r="FX13" s="299"/>
      <c r="FY13" s="299"/>
      <c r="FZ13" s="299"/>
      <c r="GA13" s="299"/>
      <c r="GB13" s="299"/>
      <c r="GC13" s="299"/>
      <c r="GD13" s="299"/>
      <c r="GE13" s="299"/>
      <c r="GF13" s="299"/>
      <c r="GG13" s="299"/>
      <c r="GH13" s="299"/>
      <c r="GI13" s="299"/>
      <c r="GJ13" s="299"/>
      <c r="GK13" s="299"/>
      <c r="GL13" s="299"/>
      <c r="GM13" s="299"/>
      <c r="GN13" s="299"/>
      <c r="GO13" s="299"/>
      <c r="GP13" s="299"/>
      <c r="GQ13" s="299"/>
      <c r="GR13" s="299"/>
      <c r="GS13" s="299"/>
      <c r="GT13" s="299"/>
      <c r="GU13" s="299"/>
      <c r="GV13" s="299"/>
      <c r="GW13" s="299"/>
      <c r="GX13" s="299"/>
      <c r="GY13" s="299"/>
      <c r="GZ13" s="299"/>
      <c r="HA13" s="299"/>
      <c r="HB13" s="299"/>
      <c r="HC13" s="299"/>
      <c r="HD13" s="299"/>
      <c r="HE13" s="299"/>
      <c r="HF13" s="299"/>
      <c r="HG13" s="299"/>
      <c r="HH13" s="299"/>
      <c r="HI13" s="299"/>
      <c r="HJ13" s="299"/>
      <c r="HK13" s="299"/>
      <c r="HL13" s="299"/>
      <c r="HM13" s="299"/>
      <c r="HN13" s="299"/>
      <c r="HO13" s="299"/>
      <c r="HP13" s="299"/>
      <c r="HQ13" s="299"/>
      <c r="HR13" s="299"/>
      <c r="HS13" s="299"/>
      <c r="HT13" s="299"/>
      <c r="HU13" s="299"/>
      <c r="HV13" s="299"/>
      <c r="HW13" s="299"/>
      <c r="HX13" s="299"/>
      <c r="HY13" s="299"/>
      <c r="HZ13" s="299"/>
      <c r="IA13" s="299"/>
      <c r="IB13" s="299"/>
      <c r="IC13" s="299"/>
      <c r="ID13" s="299"/>
      <c r="IE13" s="299"/>
      <c r="IF13" s="299"/>
      <c r="IG13" s="299"/>
      <c r="IH13" s="299"/>
      <c r="II13" s="299"/>
      <c r="IJ13" s="299"/>
      <c r="IK13" s="299"/>
      <c r="IL13" s="299"/>
      <c r="IM13" s="299"/>
      <c r="IN13" s="299"/>
    </row>
    <row r="14" ht="23.1" customHeight="1" spans="1:248">
      <c r="A14" s="299"/>
      <c r="B14" s="299"/>
      <c r="C14" s="299"/>
      <c r="D14" s="299"/>
      <c r="E14" s="299"/>
      <c r="F14" s="299"/>
      <c r="G14" s="299"/>
      <c r="H14" s="299"/>
      <c r="I14" s="299"/>
      <c r="J14" s="299"/>
      <c r="K14" s="300"/>
      <c r="L14" s="299"/>
      <c r="M14" s="299"/>
      <c r="N14" s="234"/>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c r="CS14" s="299"/>
      <c r="CT14" s="299"/>
      <c r="CU14" s="299"/>
      <c r="CV14" s="299"/>
      <c r="CW14" s="299"/>
      <c r="CX14" s="299"/>
      <c r="CY14" s="299"/>
      <c r="CZ14" s="299"/>
      <c r="DA14" s="299"/>
      <c r="DB14" s="299"/>
      <c r="DC14" s="299"/>
      <c r="DD14" s="299"/>
      <c r="DE14" s="299"/>
      <c r="DF14" s="299"/>
      <c r="DG14" s="299"/>
      <c r="DH14" s="299"/>
      <c r="DI14" s="299"/>
      <c r="DJ14" s="299"/>
      <c r="DK14" s="299"/>
      <c r="DL14" s="299"/>
      <c r="DM14" s="299"/>
      <c r="DN14" s="299"/>
      <c r="DO14" s="299"/>
      <c r="DP14" s="299"/>
      <c r="DQ14" s="299"/>
      <c r="DR14" s="299"/>
      <c r="DS14" s="299"/>
      <c r="DT14" s="299"/>
      <c r="DU14" s="299"/>
      <c r="DV14" s="299"/>
      <c r="DW14" s="299"/>
      <c r="DX14" s="299"/>
      <c r="DY14" s="299"/>
      <c r="DZ14" s="299"/>
      <c r="EA14" s="299"/>
      <c r="EB14" s="299"/>
      <c r="EC14" s="299"/>
      <c r="ED14" s="299"/>
      <c r="EE14" s="299"/>
      <c r="EF14" s="299"/>
      <c r="EG14" s="299"/>
      <c r="EH14" s="299"/>
      <c r="EI14" s="299"/>
      <c r="EJ14" s="299"/>
      <c r="EK14" s="299"/>
      <c r="EL14" s="299"/>
      <c r="EM14" s="299"/>
      <c r="EN14" s="299"/>
      <c r="EO14" s="299"/>
      <c r="EP14" s="299"/>
      <c r="EQ14" s="299"/>
      <c r="ER14" s="299"/>
      <c r="ES14" s="299"/>
      <c r="ET14" s="299"/>
      <c r="EU14" s="299"/>
      <c r="EV14" s="299"/>
      <c r="EW14" s="299"/>
      <c r="EX14" s="299"/>
      <c r="EY14" s="299"/>
      <c r="EZ14" s="299"/>
      <c r="FA14" s="299"/>
      <c r="FB14" s="299"/>
      <c r="FC14" s="299"/>
      <c r="FD14" s="299"/>
      <c r="FE14" s="299"/>
      <c r="FF14" s="299"/>
      <c r="FG14" s="299"/>
      <c r="FH14" s="299"/>
      <c r="FI14" s="299"/>
      <c r="FJ14" s="299"/>
      <c r="FK14" s="299"/>
      <c r="FL14" s="299"/>
      <c r="FM14" s="299"/>
      <c r="FN14" s="299"/>
      <c r="FO14" s="299"/>
      <c r="FP14" s="299"/>
      <c r="FQ14" s="299"/>
      <c r="FR14" s="299"/>
      <c r="FS14" s="299"/>
      <c r="FT14" s="299"/>
      <c r="FU14" s="299"/>
      <c r="FV14" s="299"/>
      <c r="FW14" s="299"/>
      <c r="FX14" s="299"/>
      <c r="FY14" s="299"/>
      <c r="FZ14" s="299"/>
      <c r="GA14" s="299"/>
      <c r="GB14" s="299"/>
      <c r="GC14" s="299"/>
      <c r="GD14" s="299"/>
      <c r="GE14" s="299"/>
      <c r="GF14" s="299"/>
      <c r="GG14" s="299"/>
      <c r="GH14" s="299"/>
      <c r="GI14" s="299"/>
      <c r="GJ14" s="299"/>
      <c r="GK14" s="299"/>
      <c r="GL14" s="299"/>
      <c r="GM14" s="299"/>
      <c r="GN14" s="299"/>
      <c r="GO14" s="299"/>
      <c r="GP14" s="299"/>
      <c r="GQ14" s="299"/>
      <c r="GR14" s="299"/>
      <c r="GS14" s="299"/>
      <c r="GT14" s="299"/>
      <c r="GU14" s="299"/>
      <c r="GV14" s="299"/>
      <c r="GW14" s="299"/>
      <c r="GX14" s="299"/>
      <c r="GY14" s="299"/>
      <c r="GZ14" s="299"/>
      <c r="HA14" s="299"/>
      <c r="HB14" s="299"/>
      <c r="HC14" s="299"/>
      <c r="HD14" s="299"/>
      <c r="HE14" s="299"/>
      <c r="HF14" s="299"/>
      <c r="HG14" s="299"/>
      <c r="HH14" s="299"/>
      <c r="HI14" s="299"/>
      <c r="HJ14" s="299"/>
      <c r="HK14" s="299"/>
      <c r="HL14" s="299"/>
      <c r="HM14" s="299"/>
      <c r="HN14" s="299"/>
      <c r="HO14" s="299"/>
      <c r="HP14" s="299"/>
      <c r="HQ14" s="299"/>
      <c r="HR14" s="299"/>
      <c r="HS14" s="299"/>
      <c r="HT14" s="299"/>
      <c r="HU14" s="299"/>
      <c r="HV14" s="299"/>
      <c r="HW14" s="299"/>
      <c r="HX14" s="299"/>
      <c r="HY14" s="299"/>
      <c r="HZ14" s="299"/>
      <c r="IA14" s="299"/>
      <c r="IB14" s="299"/>
      <c r="IC14" s="299"/>
      <c r="ID14" s="299"/>
      <c r="IE14" s="299"/>
      <c r="IF14" s="299"/>
      <c r="IG14" s="299"/>
      <c r="IH14" s="299"/>
      <c r="II14" s="299"/>
      <c r="IJ14" s="299"/>
      <c r="IK14" s="299"/>
      <c r="IL14" s="299"/>
      <c r="IM14" s="299"/>
      <c r="IN14" s="299"/>
    </row>
    <row r="15" ht="23.1" customHeight="1" spans="1:248">
      <c r="A15" s="299"/>
      <c r="B15" s="299"/>
      <c r="C15" s="299"/>
      <c r="D15" s="299"/>
      <c r="E15" s="299"/>
      <c r="F15" s="299"/>
      <c r="G15" s="299"/>
      <c r="H15" s="299"/>
      <c r="I15" s="299"/>
      <c r="J15" s="299"/>
      <c r="K15" s="300"/>
      <c r="L15" s="299"/>
      <c r="M15" s="299"/>
      <c r="N15" s="234"/>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299"/>
      <c r="EV15" s="299"/>
      <c r="EW15" s="299"/>
      <c r="EX15" s="299"/>
      <c r="EY15" s="299"/>
      <c r="EZ15" s="299"/>
      <c r="FA15" s="299"/>
      <c r="FB15" s="299"/>
      <c r="FC15" s="299"/>
      <c r="FD15" s="299"/>
      <c r="FE15" s="299"/>
      <c r="FF15" s="299"/>
      <c r="FG15" s="299"/>
      <c r="FH15" s="299"/>
      <c r="FI15" s="299"/>
      <c r="FJ15" s="299"/>
      <c r="FK15" s="299"/>
      <c r="FL15" s="299"/>
      <c r="FM15" s="299"/>
      <c r="FN15" s="299"/>
      <c r="FO15" s="299"/>
      <c r="FP15" s="299"/>
      <c r="FQ15" s="299"/>
      <c r="FR15" s="299"/>
      <c r="FS15" s="299"/>
      <c r="FT15" s="299"/>
      <c r="FU15" s="299"/>
      <c r="FV15" s="299"/>
      <c r="FW15" s="299"/>
      <c r="FX15" s="299"/>
      <c r="FY15" s="299"/>
      <c r="FZ15" s="299"/>
      <c r="GA15" s="299"/>
      <c r="GB15" s="299"/>
      <c r="GC15" s="299"/>
      <c r="GD15" s="299"/>
      <c r="GE15" s="299"/>
      <c r="GF15" s="299"/>
      <c r="GG15" s="299"/>
      <c r="GH15" s="299"/>
      <c r="GI15" s="299"/>
      <c r="GJ15" s="299"/>
      <c r="GK15" s="299"/>
      <c r="GL15" s="299"/>
      <c r="GM15" s="299"/>
      <c r="GN15" s="299"/>
      <c r="GO15" s="299"/>
      <c r="GP15" s="299"/>
      <c r="GQ15" s="299"/>
      <c r="GR15" s="299"/>
      <c r="GS15" s="299"/>
      <c r="GT15" s="299"/>
      <c r="GU15" s="299"/>
      <c r="GV15" s="299"/>
      <c r="GW15" s="299"/>
      <c r="GX15" s="299"/>
      <c r="GY15" s="299"/>
      <c r="GZ15" s="299"/>
      <c r="HA15" s="299"/>
      <c r="HB15" s="299"/>
      <c r="HC15" s="299"/>
      <c r="HD15" s="299"/>
      <c r="HE15" s="299"/>
      <c r="HF15" s="299"/>
      <c r="HG15" s="299"/>
      <c r="HH15" s="299"/>
      <c r="HI15" s="299"/>
      <c r="HJ15" s="299"/>
      <c r="HK15" s="299"/>
      <c r="HL15" s="299"/>
      <c r="HM15" s="299"/>
      <c r="HN15" s="299"/>
      <c r="HO15" s="299"/>
      <c r="HP15" s="299"/>
      <c r="HQ15" s="299"/>
      <c r="HR15" s="299"/>
      <c r="HS15" s="299"/>
      <c r="HT15" s="299"/>
      <c r="HU15" s="299"/>
      <c r="HV15" s="299"/>
      <c r="HW15" s="299"/>
      <c r="HX15" s="299"/>
      <c r="HY15" s="299"/>
      <c r="HZ15" s="299"/>
      <c r="IA15" s="299"/>
      <c r="IB15" s="299"/>
      <c r="IC15" s="299"/>
      <c r="ID15" s="299"/>
      <c r="IE15" s="299"/>
      <c r="IF15" s="299"/>
      <c r="IG15" s="299"/>
      <c r="IH15" s="299"/>
      <c r="II15" s="299"/>
      <c r="IJ15" s="299"/>
      <c r="IK15" s="299"/>
      <c r="IL15" s="299"/>
      <c r="IM15" s="299"/>
      <c r="IN15" s="299"/>
    </row>
    <row r="16" ht="23.1" customHeight="1" spans="1:248">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c r="DH16" s="299"/>
      <c r="DI16" s="299"/>
      <c r="DJ16" s="299"/>
      <c r="DK16" s="299"/>
      <c r="DL16" s="299"/>
      <c r="DM16" s="299"/>
      <c r="DN16" s="299"/>
      <c r="DO16" s="299"/>
      <c r="DP16" s="299"/>
      <c r="DQ16" s="299"/>
      <c r="DR16" s="299"/>
      <c r="DS16" s="299"/>
      <c r="DT16" s="299"/>
      <c r="DU16" s="299"/>
      <c r="DV16" s="299"/>
      <c r="DW16" s="299"/>
      <c r="DX16" s="299"/>
      <c r="DY16" s="299"/>
      <c r="DZ16" s="299"/>
      <c r="EA16" s="299"/>
      <c r="EB16" s="299"/>
      <c r="EC16" s="299"/>
      <c r="ED16" s="299"/>
      <c r="EE16" s="299"/>
      <c r="EF16" s="299"/>
      <c r="EG16" s="299"/>
      <c r="EH16" s="299"/>
      <c r="EI16" s="299"/>
      <c r="EJ16" s="299"/>
      <c r="EK16" s="299"/>
      <c r="EL16" s="299"/>
      <c r="EM16" s="299"/>
      <c r="EN16" s="299"/>
      <c r="EO16" s="299"/>
      <c r="EP16" s="299"/>
      <c r="EQ16" s="299"/>
      <c r="ER16" s="299"/>
      <c r="ES16" s="299"/>
      <c r="ET16" s="299"/>
      <c r="EU16" s="299"/>
      <c r="EV16" s="299"/>
      <c r="EW16" s="299"/>
      <c r="EX16" s="299"/>
      <c r="EY16" s="299"/>
      <c r="EZ16" s="299"/>
      <c r="FA16" s="299"/>
      <c r="FB16" s="299"/>
      <c r="FC16" s="299"/>
      <c r="FD16" s="299"/>
      <c r="FE16" s="299"/>
      <c r="FF16" s="299"/>
      <c r="FG16" s="299"/>
      <c r="FH16" s="299"/>
      <c r="FI16" s="299"/>
      <c r="FJ16" s="299"/>
      <c r="FK16" s="299"/>
      <c r="FL16" s="299"/>
      <c r="FM16" s="299"/>
      <c r="FN16" s="299"/>
      <c r="FO16" s="299"/>
      <c r="FP16" s="299"/>
      <c r="FQ16" s="299"/>
      <c r="FR16" s="299"/>
      <c r="FS16" s="299"/>
      <c r="FT16" s="299"/>
      <c r="FU16" s="299"/>
      <c r="FV16" s="299"/>
      <c r="FW16" s="299"/>
      <c r="FX16" s="299"/>
      <c r="FY16" s="299"/>
      <c r="FZ16" s="299"/>
      <c r="GA16" s="299"/>
      <c r="GB16" s="299"/>
      <c r="GC16" s="299"/>
      <c r="GD16" s="299"/>
      <c r="GE16" s="299"/>
      <c r="GF16" s="299"/>
      <c r="GG16" s="299"/>
      <c r="GH16" s="299"/>
      <c r="GI16" s="299"/>
      <c r="GJ16" s="299"/>
      <c r="GK16" s="299"/>
      <c r="GL16" s="299"/>
      <c r="GM16" s="299"/>
      <c r="GN16" s="299"/>
      <c r="GO16" s="299"/>
      <c r="GP16" s="299"/>
      <c r="GQ16" s="299"/>
      <c r="GR16" s="299"/>
      <c r="GS16" s="299"/>
      <c r="GT16" s="299"/>
      <c r="GU16" s="299"/>
      <c r="GV16" s="299"/>
      <c r="GW16" s="299"/>
      <c r="GX16" s="299"/>
      <c r="GY16" s="299"/>
      <c r="GZ16" s="299"/>
      <c r="HA16" s="299"/>
      <c r="HB16" s="299"/>
      <c r="HC16" s="299"/>
      <c r="HD16" s="299"/>
      <c r="HE16" s="299"/>
      <c r="HF16" s="299"/>
      <c r="HG16" s="299"/>
      <c r="HH16" s="299"/>
      <c r="HI16" s="299"/>
      <c r="HJ16" s="299"/>
      <c r="HK16" s="299"/>
      <c r="HL16" s="299"/>
      <c r="HM16" s="299"/>
      <c r="HN16" s="299"/>
      <c r="HO16" s="299"/>
      <c r="HP16" s="299"/>
      <c r="HQ16" s="299"/>
      <c r="HR16" s="299"/>
      <c r="HS16" s="299"/>
      <c r="HT16" s="299"/>
      <c r="HU16" s="299"/>
      <c r="HV16" s="299"/>
      <c r="HW16" s="299"/>
      <c r="HX16" s="299"/>
      <c r="HY16" s="299"/>
      <c r="HZ16" s="299"/>
      <c r="IA16" s="299"/>
      <c r="IB16" s="299"/>
      <c r="IC16" s="299"/>
      <c r="ID16" s="299"/>
      <c r="IE16" s="299"/>
      <c r="IF16" s="299"/>
      <c r="IG16" s="299"/>
      <c r="IH16" s="299"/>
      <c r="II16" s="299"/>
      <c r="IJ16" s="299"/>
      <c r="IK16" s="299"/>
      <c r="IL16" s="299"/>
      <c r="IM16" s="299"/>
      <c r="IN16" s="29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河湖划界绩效</vt:lpstr>
      <vt:lpstr>八景水源地保护补贴绩效</vt:lpstr>
      <vt:lpstr>堤垸排渍电费绩效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2022-03-31T08:19:14Z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6885220</vt:i4>
  </property>
  <property fmtid="{D5CDD505-2E9C-101B-9397-08002B2CF9AE}" pid="3" name="ICV">
    <vt:lpwstr>6654B8C5378441C5B208B7522A3B3832</vt:lpwstr>
  </property>
  <property fmtid="{D5CDD505-2E9C-101B-9397-08002B2CF9AE}" pid="4" name="KSOProductBuildVer">
    <vt:lpwstr>2052-11.1.0.11365</vt:lpwstr>
  </property>
</Properties>
</file>