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6"/>
  </bookViews>
  <sheets>
    <sheet name="封面" sheetId="1" r:id="rId1"/>
    <sheet name="目录" sheetId="2" r:id="rId2"/>
    <sheet name="单位预算收支总表" sheetId="3" r:id="rId3"/>
    <sheet name="单位收入总体情况表" sheetId="4" r:id="rId4"/>
    <sheet name="单位支出总体情况表" sheetId="6" r:id="rId5"/>
    <sheet name="财政拨款收支总表" sheetId="55" r:id="rId6"/>
    <sheet name="一般公共预算支出情况表 " sheetId="63" r:id="rId7"/>
    <sheet name="一般公共预算基本支出情况表" sheetId="7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64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6" r:id="rId25"/>
    <sheet name="一般公共预算拨款--经费拨款预算表(按政府预算经济分类)" sheetId="61" r:id="rId26"/>
    <sheet name="纳入专户管理的非税收入拨款支出预算表(按部门预算经济分类)" sheetId="60" r:id="rId27"/>
    <sheet name="纳入专户管理的非税收入拨款支出预算表(按政府预算经济分类)" sheetId="62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'部门（单位）整体支出预算绩效目标申报表'!$A$1:$H$37</definedName>
    <definedName name="_xlnm.Print_Area" localSheetId="3">单位收入总体情况表!$A$1:$N$9</definedName>
    <definedName name="_xlnm.Print_Area" localSheetId="2">单位预算收支总表!$A$1:$K$39</definedName>
    <definedName name="_xlnm.Print_Area" localSheetId="4">单位支出总体情况表!$A$1:$O$12</definedName>
    <definedName name="_xlnm.Print_Area" localSheetId="18">'部门支出总体情况表(政府预算)'!$A$1:$S$12</definedName>
    <definedName name="_xlnm.Print_Area" localSheetId="5">财政拨款收支总表!$A$1:$F$27</definedName>
    <definedName name="_xlnm.Print_Area" localSheetId="14">非税收入计划表!$A$1:$U$8</definedName>
    <definedName name="_xlnm.Print_Area" localSheetId="27">'纳入专户管理的非税收入拨款支出预算表(按政府预算经济分类)'!$A$1:$P$6</definedName>
    <definedName name="_xlnm.Print_Area" localSheetId="15">上年结转支出预算表!$A$1:$U$6</definedName>
    <definedName name="_xlnm.Print_Area" localSheetId="23">'上年结转支出预算表(政府预算)'!$A$1:$P$6</definedName>
    <definedName name="_xlnm.Print_Area" localSheetId="29">项目支出预算绩效目标申报表!$A$1:$M$49</definedName>
    <definedName name="_xlnm.Print_Area" localSheetId="11">项目支出预算总表!$A$1:$S$16</definedName>
    <definedName name="_xlnm.Print_Area" localSheetId="24">'一般公共预算拨款--经费拨款预算表(按部门预算经济分类)'!$A$1:$W$16</definedName>
    <definedName name="_xlnm.Print_Area" localSheetId="25">'一般公共预算拨款--经费拨款预算表(按政府预算经济分类)'!$A$1:$P$9</definedName>
    <definedName name="_xlnm.Print_Area" localSheetId="10">一般公共预算基本支出情况表—对个人和家庭的补助!$A$1:$N$12</definedName>
    <definedName name="_xlnm.Print_Area" localSheetId="8">一般公共预算基本支出情况表—工资福利支出!$B$1:$AM$33</definedName>
    <definedName name="_xlnm.Print_Area" localSheetId="9">一般公共预算基本支出情况表—商品和服务支出!$A$1:$AO$36</definedName>
    <definedName name="_xlnm.Print_Area" localSheetId="7">一般公共预算基本支出情况表!#REF!</definedName>
    <definedName name="_xlnm.Print_Area" localSheetId="21">'一般公共预算支出情况表—对个人和家庭的补助(政府预算)'!$A$1:$I$9</definedName>
    <definedName name="_xlnm.Print_Area" localSheetId="19">'一般公共预算支出情况表—工资福利支出(政府预算)'!$A$1:$L$10</definedName>
    <definedName name="_xlnm.Print_Area" localSheetId="20">'一般公共预算支出情况表—商品和服务支出(政府预算)'!$A$1:$Q$9</definedName>
    <definedName name="_xlnm.Print_Area" localSheetId="16">政府采购预算表!$A$1:$S$22</definedName>
    <definedName name="_xlnm.Print_Area" localSheetId="12">政府性基金拨款支出预算表!$A$1:$U$6</definedName>
    <definedName name="_xlnm.Print_Area" localSheetId="22">'政府性基金拨款支出预算表(政府预算)'!$A$1:$P$6</definedName>
    <definedName name="_xlnm.Print_Titles" localSheetId="28">'部门（单位）整体支出预算绩效目标申报表'!$1:$3</definedName>
    <definedName name="_xlnm.Print_Titles" localSheetId="3">单位收入总体情况表!$1:$6</definedName>
    <definedName name="_xlnm.Print_Titles" localSheetId="2">单位预算收支总表!$1:$5</definedName>
    <definedName name="_xlnm.Print_Titles" localSheetId="4">单位支出总体情况表!$1:$6</definedName>
    <definedName name="_xlnm.Print_Titles" localSheetId="18">'部门支出总体情况表(政府预算)'!$1:$6</definedName>
    <definedName name="_xlnm.Print_Titles" localSheetId="5">财政拨款收支总表!$1:$4</definedName>
    <definedName name="_xlnm.Print_Titles" localSheetId="14">非税收入计划表!$1:$8</definedName>
    <definedName name="_xlnm.Print_Titles" localSheetId="27">'纳入专户管理的非税收入拨款支出预算表(按政府预算经济分类)'!$1:$6</definedName>
    <definedName name="_xlnm.Print_Titles" localSheetId="15">上年结转支出预算表!$1:$6</definedName>
    <definedName name="_xlnm.Print_Titles" localSheetId="23">'上年结转支出预算表(政府预算)'!$1:$6</definedName>
    <definedName name="_xlnm.Print_Titles" localSheetId="29">项目支出预算绩效目标申报表!$1:$3</definedName>
    <definedName name="_xlnm.Print_Titles" localSheetId="11">项目支出预算总表!$1:$6</definedName>
    <definedName name="_xlnm.Print_Titles" localSheetId="24">'一般公共预算拨款--经费拨款预算表(按部门预算经济分类)'!$1:$7</definedName>
    <definedName name="_xlnm.Print_Titles" localSheetId="25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7">一般公共预算基本支出情况表!#REF!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  <definedName name="_xlnm.Print_Area" localSheetId="6">'一般公共预算支出情况表 '!$A$1:$U$14</definedName>
    <definedName name="_xlnm.Print_Titles" localSheetId="6">'一般公共预算支出情况表 '!$1:$6</definedName>
  </definedNames>
  <calcPr calcId="144525"/>
</workbook>
</file>

<file path=xl/sharedStrings.xml><?xml version="1.0" encoding="utf-8"?>
<sst xmlns="http://schemas.openxmlformats.org/spreadsheetml/2006/main" count="1126" uniqueCount="536">
  <si>
    <t>内部资料注意保存</t>
  </si>
  <si>
    <t>汨罗市2021年单位预算输出表</t>
  </si>
  <si>
    <r>
      <rPr>
        <b/>
        <sz val="15"/>
        <rFont val="宋体"/>
        <charset val="134"/>
      </rPr>
      <t>部门编码：</t>
    </r>
    <r>
      <rPr>
        <b/>
        <u/>
        <sz val="15"/>
        <rFont val="宋体"/>
        <charset val="134"/>
      </rPr>
      <t>405012</t>
    </r>
  </si>
  <si>
    <r>
      <rPr>
        <b/>
        <sz val="15"/>
        <rFont val="宋体"/>
        <charset val="134"/>
      </rPr>
      <t>部门名称：</t>
    </r>
    <r>
      <rPr>
        <b/>
        <u/>
        <sz val="15"/>
        <rFont val="宋体"/>
        <charset val="134"/>
      </rPr>
      <t>汨罗市公路建设和养护中心</t>
    </r>
  </si>
  <si>
    <t>目  录</t>
  </si>
  <si>
    <t>1.</t>
  </si>
  <si>
    <t>预算01表</t>
  </si>
  <si>
    <t>单位预算收支总表</t>
  </si>
  <si>
    <t>15</t>
  </si>
  <si>
    <t>预算15表</t>
  </si>
  <si>
    <t>政府采购预算表</t>
  </si>
  <si>
    <t>2.</t>
  </si>
  <si>
    <t>预算02表</t>
  </si>
  <si>
    <t>单位收入总体情况表</t>
  </si>
  <si>
    <t>16</t>
  </si>
  <si>
    <t>预算16表</t>
  </si>
  <si>
    <t>单位人员情况表</t>
  </si>
  <si>
    <t>3.</t>
  </si>
  <si>
    <t>预算03表</t>
  </si>
  <si>
    <t>单位支出总体情况表</t>
  </si>
  <si>
    <t>17</t>
  </si>
  <si>
    <t>预算17表</t>
  </si>
  <si>
    <t>单位支出总体情况表(政府预算)</t>
  </si>
  <si>
    <t xml:space="preserve"> </t>
  </si>
  <si>
    <t>4.</t>
  </si>
  <si>
    <t>预算04表</t>
  </si>
  <si>
    <t>财政拨款收支总表</t>
  </si>
  <si>
    <t>18</t>
  </si>
  <si>
    <t>预算18表</t>
  </si>
  <si>
    <t>一般公共预算支出情况表—工资福利支出(政府预算)</t>
  </si>
  <si>
    <t>5.</t>
  </si>
  <si>
    <t>预算05表</t>
  </si>
  <si>
    <t>一般公共预算支出情况表</t>
  </si>
  <si>
    <t>19</t>
  </si>
  <si>
    <t>预算19表</t>
  </si>
  <si>
    <t>一般公共预算支出情况表—商品和服务支出(政府预算)</t>
  </si>
  <si>
    <t>6.</t>
  </si>
  <si>
    <t>预算06表</t>
  </si>
  <si>
    <t>一般公共预算基本支出情况表</t>
  </si>
  <si>
    <t>20</t>
  </si>
  <si>
    <t>预算20表</t>
  </si>
  <si>
    <t>一般公共预算支出情况表—对个人和家庭的补助(政府预算)</t>
  </si>
  <si>
    <t>7.</t>
  </si>
  <si>
    <t>预算07表</t>
  </si>
  <si>
    <t>一般公共预算支出情况表-工资福利支出</t>
  </si>
  <si>
    <t>21</t>
  </si>
  <si>
    <t>预算21表</t>
  </si>
  <si>
    <t>政府性基金拨款支出预算表(政府预算)</t>
  </si>
  <si>
    <t>8.</t>
  </si>
  <si>
    <t>预算08表</t>
  </si>
  <si>
    <t>一般公共预算支出情况表-商品和服务支出</t>
  </si>
  <si>
    <t>22</t>
  </si>
  <si>
    <t>预算22表</t>
  </si>
  <si>
    <t>上年结转支出预算表(政府预算）</t>
  </si>
  <si>
    <t>9.</t>
  </si>
  <si>
    <t>预算09表</t>
  </si>
  <si>
    <t>一般公共预算支出情况表-对个人和家庭的补助</t>
  </si>
  <si>
    <t>23</t>
  </si>
  <si>
    <t>预算23表</t>
  </si>
  <si>
    <t>一般公共预算拨款--经费拨款预算表(按部门预算经济分类)</t>
  </si>
  <si>
    <t>10.</t>
  </si>
  <si>
    <t>预算10表</t>
  </si>
  <si>
    <t>项目支出预算总表</t>
  </si>
  <si>
    <t>24</t>
  </si>
  <si>
    <t>预算24表</t>
  </si>
  <si>
    <t>一般公共预算拨款--经费拨款预算表(按政府预算经济分类)</t>
  </si>
  <si>
    <t>11.</t>
  </si>
  <si>
    <t>预算11表</t>
  </si>
  <si>
    <t>政府性基金拨款支出预算表</t>
  </si>
  <si>
    <t>25</t>
  </si>
  <si>
    <t>预算25表</t>
  </si>
  <si>
    <t>纳入专户管理的非税收入拨款支出预算表(按部门预算经济分类)</t>
  </si>
  <si>
    <t>12.</t>
  </si>
  <si>
    <t>预算12表</t>
  </si>
  <si>
    <t>“三公”经费预算公开表</t>
  </si>
  <si>
    <t>26</t>
  </si>
  <si>
    <t>预算26表</t>
  </si>
  <si>
    <t>纳入专户管理的非税收入拨款支出预算表(按政府预算经济分类)</t>
  </si>
  <si>
    <t>13.</t>
  </si>
  <si>
    <t>预算13表</t>
  </si>
  <si>
    <t>非税收入计划表</t>
  </si>
  <si>
    <t>27</t>
  </si>
  <si>
    <t>预算27表</t>
  </si>
  <si>
    <t>部门（单位）整体支出预算绩效目标申报表</t>
  </si>
  <si>
    <t>14.</t>
  </si>
  <si>
    <t>预算14表</t>
  </si>
  <si>
    <t>上年结转支出预算表</t>
  </si>
  <si>
    <t>28</t>
  </si>
  <si>
    <t>预算28表</t>
  </si>
  <si>
    <t>项目支出预算绩效目标申报表</t>
  </si>
  <si>
    <t xml:space="preserve">                                                      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</si>
  <si>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</si>
  <si>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</si>
  <si>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</si>
  <si>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</si>
  <si>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</si>
  <si>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</si>
  <si>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</si>
  <si>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</si>
  <si>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</si>
  <si>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</si>
  <si>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</si>
  <si>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</si>
  <si>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</si>
  <si>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</si>
  <si>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</si>
  <si>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</si>
  <si>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</si>
  <si>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</si>
  <si>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</si>
  <si>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</si>
  <si>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</si>
  <si>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</si>
  <si>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</si>
  <si>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</si>
  <si>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</si>
  <si>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</si>
  <si>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</si>
  <si>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</si>
  <si>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</si>
  <si>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</si>
  <si>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</si>
  <si>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</si>
  <si>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</si>
  <si>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</si>
  <si>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</si>
  <si>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</si>
  <si>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</si>
  <si>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</si>
  <si>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</si>
  <si>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</si>
  <si>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</si>
  <si>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</si>
  <si>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</si>
  <si>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</si>
  <si>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</si>
  <si>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</si>
  <si>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</si>
  <si>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</si>
  <si>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</si>
  <si>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</si>
  <si>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</si>
  <si>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</si>
  <si>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</si>
  <si>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</si>
  <si>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</si>
  <si>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</si>
  <si>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</si>
  <si>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</si>
  <si>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</si>
  <si>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</si>
  <si>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</si>
  <si>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</si>
  <si>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</si>
  <si>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</si>
  <si>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</si>
  <si>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</si>
  <si>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</si>
  <si>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</si>
  <si>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</si>
  <si>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</si>
  <si>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</si>
  <si>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</si>
  <si>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</si>
  <si>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</si>
  <si>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</si>
  <si>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</si>
  <si>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</si>
  <si>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</si>
  <si>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</si>
  <si>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</si>
  <si>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</si>
  <si>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</si>
  <si>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</si>
  <si>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</si>
  <si>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</si>
  <si>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</si>
  <si>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</si>
  <si>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</si>
  <si>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</si>
  <si>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</si>
  <si>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</si>
  <si>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</si>
  <si>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</si>
  <si>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</si>
  <si>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</si>
  <si>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</si>
  <si>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</si>
  <si>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</si>
  <si>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</si>
  <si>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</si>
  <si>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</si>
  <si>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</si>
  <si>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</si>
  <si>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</si>
  <si>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</t>
  </si>
  <si>
    <t>汨罗市交通运输局</t>
  </si>
  <si>
    <t xml:space="preserve">  405012</t>
  </si>
  <si>
    <t>汨罗市公路建设和养护中心</t>
  </si>
  <si>
    <t>功能科目</t>
  </si>
  <si>
    <t>单位名称(功能科目)</t>
  </si>
  <si>
    <t>总  计</t>
  </si>
  <si>
    <t>公共财政拨款合计</t>
  </si>
  <si>
    <t xml:space="preserve">  汨罗市公路建设和养护中心</t>
  </si>
  <si>
    <t xml:space="preserve">    405012</t>
  </si>
  <si>
    <t xml:space="preserve">    公路养护（公路水路运输）</t>
  </si>
  <si>
    <t xml:space="preserve">    行政运行（公路水路运输）</t>
  </si>
  <si>
    <t xml:space="preserve">    公路建设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</si>
  <si>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</si>
  <si>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</si>
  <si>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</si>
  <si>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</si>
  <si>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</si>
  <si>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</si>
  <si>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</si>
  <si>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</si>
  <si>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</si>
  <si>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</si>
  <si>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</si>
  <si>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</si>
  <si>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</si>
  <si>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</si>
  <si>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</si>
  <si>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</si>
  <si>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</si>
  <si>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</si>
  <si>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</si>
  <si>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</si>
  <si>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</si>
  <si>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</si>
  <si>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</si>
  <si>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</si>
  <si>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</si>
  <si>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</si>
  <si>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</si>
  <si>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</si>
  <si>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</si>
  <si>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</si>
  <si>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</si>
  <si>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</si>
  <si>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</si>
  <si>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</si>
  <si>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</si>
  <si>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</si>
  <si>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</si>
  <si>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</si>
  <si>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</si>
  <si>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</si>
  <si>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214</t>
  </si>
  <si>
    <t>交通运输支出</t>
  </si>
  <si>
    <t>21401</t>
  </si>
  <si>
    <t>公路水路运输</t>
  </si>
  <si>
    <t>405012</t>
  </si>
  <si>
    <t>2140106</t>
  </si>
  <si>
    <t>2140101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</si>
  <si>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</si>
  <si>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</si>
  <si>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</si>
  <si>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</si>
  <si>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</si>
  <si>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</si>
  <si>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</si>
  <si>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</si>
  <si>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</si>
  <si>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</si>
  <si>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</si>
  <si>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</si>
  <si>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</si>
  <si>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</si>
  <si>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</si>
  <si>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</si>
  <si>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</si>
  <si>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</si>
  <si>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</si>
  <si>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</si>
  <si>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</si>
  <si>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</si>
  <si>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</si>
  <si>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</si>
  <si>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</si>
  <si>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</si>
  <si>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</si>
  <si>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</si>
  <si>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</si>
  <si>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</si>
  <si>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</si>
  <si>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</si>
  <si>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</si>
  <si>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</si>
  <si>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</si>
  <si>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</si>
  <si>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</si>
  <si>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</si>
  <si>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</si>
  <si>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</si>
  <si>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</si>
  <si>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</si>
  <si>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</si>
  <si>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</si>
  <si>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</si>
  <si>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</si>
  <si>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</si>
  <si>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</si>
  <si>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</si>
  <si>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</si>
  <si>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2140101</t>
  </si>
  <si>
    <t>功能科目名称</t>
  </si>
  <si>
    <t>项目名称</t>
  </si>
  <si>
    <t>附属单位上缴收入</t>
  </si>
  <si>
    <t>公路建设</t>
  </si>
  <si>
    <t>顽瘴痼疾整治经费</t>
  </si>
  <si>
    <t>公路养护（公路水路运输）</t>
  </si>
  <si>
    <t>春运及交通安全经费</t>
  </si>
  <si>
    <t>交通流量经费</t>
  </si>
  <si>
    <t>事业单位经营支出</t>
  </si>
  <si>
    <t>填报单位：</t>
  </si>
  <si>
    <t>项目</t>
  </si>
  <si>
    <t>本年预算数</t>
  </si>
  <si>
    <t>备注</t>
  </si>
  <si>
    <t>我单位认真贯彻落实八项规定要求，实行预算控制制度，严格控制公务接待数量、规模、接待标准。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</si>
  <si>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</si>
  <si>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</si>
  <si>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</si>
  <si>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</si>
  <si>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</si>
  <si>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</si>
  <si>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</si>
  <si>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</si>
  <si>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</si>
  <si>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</si>
  <si>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</si>
  <si>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</si>
  <si>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</si>
  <si>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</si>
  <si>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</si>
  <si>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</si>
  <si>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</si>
  <si>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</si>
  <si>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</si>
  <si>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</si>
  <si>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</si>
  <si>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</si>
  <si>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</si>
  <si>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</si>
  <si>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</si>
  <si>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</si>
  <si>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</si>
  <si>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</si>
  <si>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</si>
  <si>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</si>
  <si>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汨罗市公路建设和养护中心</t>
  </si>
  <si>
    <t>办公用品</t>
  </si>
  <si>
    <t>空调机组</t>
  </si>
  <si>
    <t>文具</t>
  </si>
  <si>
    <t>其他</t>
  </si>
  <si>
    <t>其他服务</t>
  </si>
  <si>
    <t>打印设备</t>
  </si>
  <si>
    <t>台、桌类</t>
  </si>
  <si>
    <t>笔</t>
  </si>
  <si>
    <t>掌上电脑</t>
  </si>
  <si>
    <t>其他纸制品</t>
  </si>
  <si>
    <t>本册</t>
  </si>
  <si>
    <t>硒鼓、粉盒</t>
  </si>
  <si>
    <t>其他办公设备</t>
  </si>
  <si>
    <t>通用应用软件</t>
  </si>
  <si>
    <t>椅凳类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</si>
  <si>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</si>
  <si>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</si>
  <si>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</si>
  <si>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</si>
  <si>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</si>
  <si>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</si>
  <si>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</si>
  <si>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</si>
  <si>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</si>
  <si>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</si>
  <si>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</si>
  <si>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</si>
  <si>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</si>
  <si>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</si>
  <si>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</si>
  <si>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</si>
  <si>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</si>
  <si>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</si>
  <si>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</si>
  <si>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</si>
  <si>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</si>
  <si>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</si>
  <si>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</si>
  <si>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</si>
  <si>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</si>
  <si>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</si>
  <si>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</si>
  <si>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</si>
  <si>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</si>
  <si>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</si>
  <si>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</si>
  <si>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</si>
  <si>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</si>
  <si>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</si>
  <si>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</si>
  <si>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</si>
  <si>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</si>
  <si>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</si>
  <si>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</si>
  <si>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</si>
  <si>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</si>
  <si>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</si>
  <si>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</si>
  <si>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</si>
  <si>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</si>
  <si>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</si>
  <si>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上年结转支出预算表(政府预算)</t>
  </si>
  <si>
    <t>单位：万元</t>
  </si>
  <si>
    <t>经济科目</t>
  </si>
  <si>
    <t>类</t>
  </si>
  <si>
    <t>款</t>
  </si>
  <si>
    <t>项</t>
  </si>
  <si>
    <t>科目名称</t>
  </si>
  <si>
    <t>行政运行（公路水路运输）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</si>
  <si>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</si>
  <si>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</si>
  <si>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填报单位（盖章）：汨罗市公路建设和养护中心</t>
  </si>
  <si>
    <t>单位负责人：李刚</t>
  </si>
  <si>
    <t>部门基本信息</t>
  </si>
  <si>
    <t>预算单位</t>
  </si>
  <si>
    <t>绩效管理
联络员</t>
  </si>
  <si>
    <t xml:space="preserve"> 联系电话</t>
  </si>
  <si>
    <t>07305222294</t>
  </si>
  <si>
    <t>人员编制数</t>
  </si>
  <si>
    <t>105</t>
  </si>
  <si>
    <t xml:space="preserve"> 实有人数</t>
  </si>
  <si>
    <t>98</t>
  </si>
  <si>
    <t>部门职能
职责概述</t>
  </si>
  <si>
    <t xml:space="preserve">1、贯彻执行国家和地方关于公路建设、养护、管理工作的方针、政策、法律、法规；负责辖区内省级干线公路的建设、养护等工作；
2、负责辖区内国、省级干线和主要农村公路公路养护、改造升级，确保公路的完好、平整、畅通，提高公路的耐用性和抗灾能力；负责辖区内省级干线公路安全生产监督管理工作；                                                     3、承办市委、市政府以及上级主管部门交办的其他事项。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</si>
  <si>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</si>
  <si>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</si>
  <si>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</si>
  <si>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</si>
  <si>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</si>
  <si>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</si>
  <si>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</si>
  <si>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</si>
  <si>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</si>
  <si>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</si>
  <si>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</si>
  <si>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1.通过预算执行，保障在职人员的工资及生活补助及单位的正常办公。
2.保障辖区内省级干线公路的建设和养护等工作总体水平迈上新台阶，为我市经济社会发展营业造更加优良的环境。
3.承办12345热线工单以及市委市政府以及上级主管部门交办的其他事项。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</si>
  <si>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</si>
  <si>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</si>
  <si>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</si>
  <si>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</si>
  <si>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</si>
  <si>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</si>
  <si>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</si>
  <si>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人员支出（工资福利支出）873.28万元；公用支出111.84万元；对个人和家庭的补助19.04万元;项目支出27万元</t>
  </si>
  <si>
    <t>质量指标</t>
  </si>
  <si>
    <t>保障辖区内省级干线公路的建设和养护</t>
  </si>
  <si>
    <t>时效指标</t>
  </si>
  <si>
    <t>2021年12月全部完成</t>
  </si>
  <si>
    <t>成本指标</t>
  </si>
  <si>
    <t>效益指标
（预期可能实现的效益，包括经济效益、社会效益、环境效益、可持续影响以及服务对象满意度等）</t>
  </si>
  <si>
    <t>经济效益</t>
  </si>
  <si>
    <t>先预算后公开采购，节约为原则，节约各项支出</t>
  </si>
  <si>
    <t>社会效益</t>
  </si>
  <si>
    <t>确保国省道公路的完好、平整、畅通，提高公路的耐用性和抗灾能力，利国利民。</t>
  </si>
  <si>
    <t>环境效益</t>
  </si>
  <si>
    <t>美化道路环境，提高生活质量。</t>
  </si>
  <si>
    <t>可持续影响</t>
  </si>
  <si>
    <t>长期高质持续影响</t>
  </si>
  <si>
    <t>服务对象满意度</t>
  </si>
  <si>
    <t>受到职工和全市人民的一致好评</t>
  </si>
  <si>
    <t>问题
其他说明的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</si>
  <si>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</si>
  <si>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</si>
  <si>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</si>
  <si>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填报单位（盖章）：汨罗市公路建设和养护中心</t>
  </si>
  <si>
    <t>项目基本情况</t>
  </si>
  <si>
    <t>交通流量经费，顽瘴痼疾整治经费，春运及交通安全经费</t>
  </si>
  <si>
    <t>项目属性</t>
  </si>
  <si>
    <t xml:space="preserve"> 主管部门</t>
  </si>
  <si>
    <t>工务股</t>
  </si>
  <si>
    <t xml:space="preserve"> 项目起止时间</t>
  </si>
  <si>
    <t>2021年1月-12月</t>
  </si>
  <si>
    <t>项目负责人</t>
  </si>
  <si>
    <t>何协军</t>
  </si>
  <si>
    <t>5222294</t>
  </si>
  <si>
    <t>高见</t>
  </si>
  <si>
    <t xml:space="preserve"> 项目类型</t>
  </si>
  <si>
    <t>其他专项类</t>
  </si>
  <si>
    <t>项目概况</t>
  </si>
  <si>
    <t>负责辖区内省级干线公路养护改造升级，确保公路的完好平整畅通，提高公路的耐用性和抗灾能力，负责辖区内省级干线公路安全生产监督管理工作。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</si>
  <si>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</si>
  <si>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</si>
  <si>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</si>
  <si>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</si>
  <si>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</si>
  <si>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</si>
  <si>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</si>
  <si>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</si>
  <si>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</si>
  <si>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</si>
  <si>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</si>
  <si>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</si>
  <si>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</si>
  <si>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</si>
  <si>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</si>
  <si>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1公路养护</t>
  </si>
  <si>
    <t>2办公经费</t>
  </si>
  <si>
    <t>……</t>
  </si>
  <si>
    <t>单位已有的（或拟订的）保障项目实施的制度、措施</t>
  </si>
  <si>
    <t>国、省级干线和主要农村公路公路养护、改造升级，确保公路的完好、平整、畅通，提高公路的耐用性和抗灾能力；正确的交通流量调查数；清除公路安全隐患，确保群众出行安全</t>
  </si>
  <si>
    <t>项目年度实施进度计划</t>
  </si>
  <si>
    <t>项目实施内容</t>
  </si>
  <si>
    <t>开始时间</t>
  </si>
  <si>
    <t>结束时间</t>
  </si>
  <si>
    <t>交通流量经费2万元，顽瘴痼疾整治10万元，春运及交通安全经费15万元，</t>
  </si>
  <si>
    <t>2021年1月</t>
  </si>
  <si>
    <t>2021年12月</t>
  </si>
  <si>
    <t>项目年度绩效目标情况</t>
  </si>
  <si>
    <t>长期绩效目标</t>
  </si>
  <si>
    <t>国、省级干线和主要农村公路公路养护、改造升级，确保公路的完好、平整、畅通，提高公路的耐用性和抗灾能力；正确的交通流量调查数；清除公路安全隐患，确保群众出行安全。</t>
  </si>
  <si>
    <t>本年度绩效目标</t>
  </si>
  <si>
    <t>项目年度绩效指标</t>
  </si>
  <si>
    <t>产出
指标</t>
  </si>
  <si>
    <t>交通流量经费2万元，</t>
  </si>
  <si>
    <t>顽瘴痼疾整治10万元</t>
  </si>
  <si>
    <t>春运及交通安全经费15万元，</t>
  </si>
  <si>
    <t>交通流量经费2万元，保障正确交通流量数字</t>
  </si>
  <si>
    <t>顽瘴痼疾整治10万元，确保公路的完好、平整、畅通。</t>
  </si>
  <si>
    <t>春运及交通安全经费15万元，清除公路安全隐患，确保群众出行安全</t>
  </si>
  <si>
    <t>交通畅通，加快经济建设</t>
  </si>
  <si>
    <t>得到广大群众的赞许</t>
  </si>
  <si>
    <t>其他说明的问题</t>
  </si>
  <si>
    <t>2021年国省道正常养护经费未预算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</si>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</sst>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#,##0.0000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_);\(#,##0\)"/>
    <numFmt numFmtId="186" formatCode="#,##0.00_);[Red]\(#,##0.00\)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b/>
      <u/>
      <sz val="15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3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6" fillId="10" borderId="19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22" applyNumberFormat="0" applyAlignment="0" applyProtection="0">
      <alignment vertical="center"/>
    </xf>
    <xf numFmtId="0" fontId="39" fillId="14" borderId="18" applyNumberFormat="0" applyAlignment="0" applyProtection="0">
      <alignment vertical="center"/>
    </xf>
    <xf numFmtId="0" fontId="40" fillId="15" borderId="2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8" fillId="0" borderId="0"/>
  </cellStyleXfs>
  <cellXfs count="390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left" vertical="center" wrapText="1"/>
    </xf>
    <xf numFmtId="0" fontId="8" fillId="0" borderId="12" xfId="51" applyFont="1" applyBorder="1" applyAlignment="1">
      <alignment horizontal="left" vertical="center" wrapText="1"/>
    </xf>
    <xf numFmtId="0" fontId="8" fillId="0" borderId="7" xfId="51" applyFont="1" applyBorder="1" applyAlignment="1">
      <alignment horizontal="left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left" vertical="center" wrapText="1"/>
    </xf>
    <xf numFmtId="0" fontId="8" fillId="0" borderId="0" xfId="51" applyFont="1" applyBorder="1" applyAlignment="1">
      <alignment horizontal="left" vertical="center" wrapText="1"/>
    </xf>
    <xf numFmtId="0" fontId="8" fillId="0" borderId="9" xfId="51" applyFont="1" applyBorder="1" applyAlignment="1">
      <alignment horizontal="left" vertical="center" wrapText="1"/>
    </xf>
    <xf numFmtId="0" fontId="8" fillId="0" borderId="10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8" fillId="0" borderId="11" xfId="51" applyFont="1" applyBorder="1" applyAlignment="1">
      <alignment horizontal="left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left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left" vertical="center" wrapText="1"/>
    </xf>
    <xf numFmtId="0" fontId="3" fillId="0" borderId="4" xfId="51" applyFont="1" applyBorder="1" applyAlignment="1">
      <alignment horizontal="left" vertical="center" wrapText="1"/>
    </xf>
    <xf numFmtId="9" fontId="3" fillId="0" borderId="3" xfId="51" applyNumberFormat="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9" fontId="3" fillId="0" borderId="3" xfId="51" applyNumberFormat="1" applyFont="1" applyFill="1" applyBorder="1" applyAlignment="1">
      <alignment horizontal="center" vertical="center" wrapText="1"/>
    </xf>
    <xf numFmtId="9" fontId="3" fillId="0" borderId="4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2" xfId="0" applyNumberFormat="1" applyFill="1" applyBorder="1"/>
    <xf numFmtId="0" fontId="0" fillId="0" borderId="0" xfId="0" applyAlignment="1">
      <alignment horizont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horizontal="center"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2" xfId="0" applyFont="1" applyFill="1" applyBorder="1"/>
    <xf numFmtId="0" fontId="0" fillId="0" borderId="2" xfId="0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/>
    <xf numFmtId="181" fontId="0" fillId="0" borderId="2" xfId="0" applyNumberFormat="1" applyFill="1" applyBorder="1"/>
    <xf numFmtId="0" fontId="0" fillId="0" borderId="2" xfId="0" applyNumberFormat="1" applyFill="1" applyBorder="1" applyAlignment="1">
      <alignment horizontal="left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/>
    </xf>
    <xf numFmtId="49" fontId="15" fillId="0" borderId="10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 vertical="center"/>
    </xf>
    <xf numFmtId="49" fontId="15" fillId="0" borderId="3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1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1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1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6" fontId="11" fillId="0" borderId="17" xfId="0" applyNumberFormat="1" applyFont="1" applyFill="1" applyBorder="1" applyAlignment="1" applyProtection="1">
      <alignment horizontal="right" vertical="center" wrapText="1"/>
    </xf>
    <xf numFmtId="181" fontId="11" fillId="0" borderId="2" xfId="0" applyNumberFormat="1" applyFont="1" applyFill="1" applyBorder="1" applyAlignment="1" applyProtection="1">
      <alignment horizontal="right" vertical="center" wrapText="1"/>
    </xf>
    <xf numFmtId="181" fontId="11" fillId="0" borderId="15" xfId="0" applyNumberFormat="1" applyFont="1" applyFill="1" applyBorder="1" applyAlignment="1" applyProtection="1">
      <alignment horizontal="right" vertical="center" wrapText="1"/>
    </xf>
    <xf numFmtId="181" fontId="11" fillId="0" borderId="14" xfId="0" applyNumberFormat="1" applyFont="1" applyFill="1" applyBorder="1" applyAlignment="1" applyProtection="1">
      <alignment horizontal="right" vertical="center" wrapText="1"/>
    </xf>
    <xf numFmtId="186" fontId="11" fillId="0" borderId="17" xfId="0" applyNumberFormat="1" applyFont="1" applyFill="1" applyBorder="1" applyAlignment="1">
      <alignment horizontal="right" vertical="center"/>
    </xf>
    <xf numFmtId="186" fontId="11" fillId="0" borderId="17" xfId="0" applyNumberFormat="1" applyFont="1" applyFill="1" applyBorder="1" applyAlignment="1" applyProtection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78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1" fontId="11" fillId="0" borderId="15" xfId="0" applyNumberFormat="1" applyFont="1" applyFill="1" applyBorder="1" applyProtection="1"/>
    <xf numFmtId="181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78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1" fontId="11" fillId="0" borderId="13" xfId="0" applyNumberFormat="1" applyFont="1" applyFill="1" applyBorder="1" applyProtection="1"/>
    <xf numFmtId="181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1" fontId="11" fillId="0" borderId="14" xfId="0" applyNumberFormat="1" applyFont="1" applyFill="1" applyBorder="1" applyProtection="1"/>
    <xf numFmtId="0" fontId="19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vertical="center"/>
    </xf>
    <xf numFmtId="49" fontId="15" fillId="0" borderId="2" xfId="5" applyNumberFormat="1" applyFont="1" applyBorder="1" applyAlignment="1">
      <alignment horizontal="right" vertical="center"/>
    </xf>
    <xf numFmtId="0" fontId="15" fillId="0" borderId="2" xfId="5" applyNumberFormat="1" applyFont="1" applyBorder="1" applyAlignment="1">
      <alignment horizontal="left" vertical="center"/>
    </xf>
    <xf numFmtId="0" fontId="15" fillId="0" borderId="0" xfId="5" applyNumberFormat="1" applyFont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2" xfId="5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0" xfId="5" applyNumberFormat="1" applyFont="1" applyAlignment="1">
      <alignment vertical="center"/>
    </xf>
    <xf numFmtId="0" fontId="15" fillId="0" borderId="0" xfId="0" applyFont="1"/>
    <xf numFmtId="49" fontId="15" fillId="0" borderId="0" xfId="5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3" borderId="0" xfId="0" applyFill="1"/>
    <xf numFmtId="0" fontId="0" fillId="0" borderId="0" xfId="5" applyNumberFormat="1" applyFont="1" applyBorder="1" applyAlignment="1">
      <alignment vertical="center"/>
    </xf>
    <xf numFmtId="0" fontId="20" fillId="0" borderId="0" xfId="5" applyNumberFormat="1" applyFont="1" applyBorder="1" applyAlignment="1">
      <alignment horizontal="center" vertical="center" wrapText="1"/>
    </xf>
    <xf numFmtId="0" fontId="21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22" fillId="0" borderId="0" xfId="5" applyNumberFormat="1" applyFont="1" applyFill="1" applyBorder="1" applyAlignment="1" applyProtection="1">
      <alignment horizontal="center" vertical="center"/>
    </xf>
    <xf numFmtId="0" fontId="22" fillId="0" borderId="0" xfId="5" applyNumberFormat="1" applyFont="1" applyFill="1" applyAlignment="1" applyProtection="1">
      <alignment horizontal="center" vertical="center"/>
    </xf>
    <xf numFmtId="0" fontId="22" fillId="0" borderId="0" xfId="5" applyNumberFormat="1" applyFont="1" applyAlignment="1">
      <alignment vertical="center"/>
    </xf>
    <xf numFmtId="0" fontId="0" fillId="3" borderId="0" xfId="5" applyNumberFormat="1" applyFont="1" applyFill="1" applyBorder="1" applyAlignment="1">
      <alignment vertical="center"/>
    </xf>
    <xf numFmtId="49" fontId="22" fillId="3" borderId="0" xfId="0" applyNumberFormat="1" applyFont="1" applyFill="1" applyAlignment="1" applyProtection="1">
      <alignment horizontal="left" vertical="center"/>
    </xf>
    <xf numFmtId="0" fontId="0" fillId="3" borderId="0" xfId="5" applyNumberFormat="1" applyFont="1" applyFill="1" applyAlignment="1">
      <alignment vertical="center"/>
    </xf>
    <xf numFmtId="0" fontId="22" fillId="0" borderId="0" xfId="5" applyNumberFormat="1" applyFont="1" applyFill="1" applyAlignment="1" applyProtection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topLeftCell="A2" workbookViewId="0">
      <selection activeCell="A2" sqref="A2:G3"/>
    </sheetView>
  </sheetViews>
  <sheetFormatPr defaultColWidth="9" defaultRowHeight="11.25"/>
  <cols>
    <col min="1" max="1" width="14.8555555555556" customWidth="1"/>
    <col min="2" max="2" width="12.7111111111111" customWidth="1"/>
    <col min="3" max="3" width="18.7111111111111" customWidth="1"/>
    <col min="4" max="4" width="23.2777777777778" customWidth="1"/>
    <col min="5" max="5" width="22.1444444444444" customWidth="1"/>
    <col min="6" max="6" width="27.2777777777778" customWidth="1"/>
    <col min="7" max="7" width="10.4222222222222" customWidth="1"/>
    <col min="8" max="11" width="6.85555555555556" customWidth="1"/>
  </cols>
  <sheetData>
    <row r="1" ht="54.85" customHeight="1" spans="1:11">
      <c r="A1" s="377"/>
      <c r="B1" s="377"/>
      <c r="C1" s="377"/>
      <c r="D1" s="377"/>
      <c r="E1" s="377"/>
      <c r="F1" s="377"/>
      <c r="G1" s="378" t="s">
        <v>0</v>
      </c>
      <c r="H1" s="278"/>
      <c r="I1" s="278"/>
      <c r="J1" s="278"/>
      <c r="K1" s="278"/>
    </row>
    <row r="2" ht="39.95" customHeight="1" spans="1:11">
      <c r="A2" s="379" t="s">
        <v>1</v>
      </c>
      <c r="B2" s="379"/>
      <c r="C2" s="379"/>
      <c r="D2" s="379"/>
      <c r="E2" s="379"/>
      <c r="F2" s="379"/>
      <c r="G2" s="379"/>
      <c r="H2" s="380"/>
      <c r="I2" s="380"/>
      <c r="J2" s="380"/>
      <c r="K2" s="380"/>
    </row>
    <row r="3" ht="81" customHeight="1" spans="1:11">
      <c r="A3" s="379"/>
      <c r="B3" s="379"/>
      <c r="C3" s="379"/>
      <c r="D3" s="379"/>
      <c r="E3" s="379"/>
      <c r="F3" s="379"/>
      <c r="G3" s="379"/>
      <c r="H3" s="380"/>
      <c r="I3" s="380"/>
      <c r="J3" s="380"/>
      <c r="K3" s="380"/>
    </row>
    <row r="4" ht="28.5" customHeight="1" spans="1:11">
      <c r="A4" s="381"/>
      <c r="B4" s="381"/>
      <c r="C4" s="381"/>
      <c r="D4" s="381"/>
      <c r="E4" s="381"/>
      <c r="F4" s="381"/>
      <c r="G4" s="381"/>
      <c r="H4" s="382"/>
      <c r="I4" s="382"/>
      <c r="J4" s="382"/>
      <c r="K4" s="382"/>
    </row>
    <row r="5" ht="35.2" customHeight="1" spans="1:11">
      <c r="A5" s="377"/>
      <c r="B5" s="377"/>
      <c r="C5" s="278"/>
      <c r="D5" s="278"/>
      <c r="E5" s="278"/>
      <c r="F5" s="278"/>
      <c r="G5" s="278"/>
      <c r="H5" s="278"/>
      <c r="I5" s="278"/>
      <c r="J5" s="174"/>
      <c r="K5" s="278"/>
    </row>
    <row r="6" ht="35.2" customHeight="1" spans="1:11">
      <c r="A6" s="377"/>
      <c r="B6" s="383" t="s">
        <v>2</v>
      </c>
      <c r="C6" s="384"/>
      <c r="D6" s="385"/>
      <c r="E6" s="385"/>
      <c r="F6" s="385"/>
      <c r="G6" s="174"/>
      <c r="H6" s="278"/>
      <c r="I6" s="278"/>
      <c r="J6" s="278"/>
      <c r="K6" s="278"/>
    </row>
    <row r="7" s="376" customFormat="1" ht="35.2" customHeight="1" spans="1:11">
      <c r="A7" s="386"/>
      <c r="B7" s="383"/>
      <c r="C7" s="384"/>
      <c r="D7" s="387"/>
      <c r="E7" s="387"/>
      <c r="F7" s="387"/>
      <c r="G7" s="388"/>
      <c r="H7" s="388"/>
      <c r="I7" s="388"/>
      <c r="J7" s="388"/>
      <c r="K7" s="388"/>
    </row>
    <row r="8" ht="35.2" customHeight="1" spans="1:11">
      <c r="A8" s="278"/>
      <c r="B8" s="384"/>
      <c r="C8" s="384"/>
      <c r="D8" s="385"/>
      <c r="E8" s="385"/>
      <c r="F8" s="385"/>
      <c r="G8" s="278"/>
      <c r="H8" s="278"/>
      <c r="I8" s="278"/>
      <c r="J8" s="174"/>
      <c r="K8" s="174"/>
    </row>
    <row r="9" ht="35.2" customHeight="1" spans="1:11">
      <c r="A9" s="278"/>
      <c r="B9" s="389" t="s">
        <v>3</v>
      </c>
      <c r="C9" s="389"/>
      <c r="D9" s="389"/>
      <c r="E9" s="389"/>
      <c r="F9" s="389"/>
      <c r="G9" s="174"/>
      <c r="H9" s="174"/>
      <c r="I9" s="174"/>
      <c r="J9" s="174"/>
      <c r="K9" s="278"/>
    </row>
    <row r="10" s="376" customFormat="1" ht="35.2" customHeight="1" spans="1:11">
      <c r="A10" s="388"/>
      <c r="B10" s="389"/>
      <c r="C10" s="389"/>
      <c r="D10" s="389"/>
      <c r="E10" s="389"/>
      <c r="F10" s="389"/>
      <c r="G10" s="388"/>
      <c r="H10" s="388"/>
      <c r="I10" s="388"/>
      <c r="J10" s="388"/>
      <c r="K10" s="388"/>
    </row>
    <row r="11" ht="35.2" customHeight="1" spans="1:11">
      <c r="A11" s="278"/>
      <c r="B11" s="389"/>
      <c r="C11" s="389"/>
      <c r="D11" s="389"/>
      <c r="E11" s="389"/>
      <c r="F11" s="389"/>
      <c r="G11" s="278"/>
      <c r="H11" s="278"/>
      <c r="I11" s="278"/>
      <c r="J11" s="278"/>
      <c r="K11" s="278"/>
    </row>
    <row r="12" ht="35.2" customHeight="1" spans="1:11">
      <c r="A12" s="278"/>
      <c r="B12" s="278"/>
      <c r="C12" s="278"/>
      <c r="D12" s="278"/>
      <c r="E12" s="377"/>
      <c r="F12" s="377"/>
      <c r="G12" s="377"/>
      <c r="H12" s="278"/>
      <c r="I12" s="174"/>
      <c r="J12" s="278"/>
      <c r="K12" s="278"/>
    </row>
    <row r="13" ht="35.2" customHeight="1" spans="1:11">
      <c r="A13" s="377"/>
      <c r="B13" s="377"/>
      <c r="C13" s="377"/>
      <c r="D13" s="377"/>
      <c r="E13" s="377"/>
      <c r="F13" s="377"/>
      <c r="G13" s="377"/>
      <c r="H13" s="278"/>
      <c r="I13" s="278"/>
      <c r="J13" s="278"/>
      <c r="K13" s="278"/>
    </row>
  </sheetData>
  <sheetProtection formatCells="0" formatColumns="0" formatRows="0"/>
  <mergeCells count="4">
    <mergeCell ref="D7:F7"/>
    <mergeCell ref="A2:G3"/>
    <mergeCell ref="B6:C8"/>
    <mergeCell ref="B9:F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view="pageBreakPreview" zoomScale="138" zoomScaleNormal="100" topLeftCell="A3" workbookViewId="0">
      <selection activeCell="A10" sqref="A10:B11"/>
    </sheetView>
  </sheetViews>
  <sheetFormatPr defaultColWidth="9.14444444444444" defaultRowHeight="11.25"/>
  <cols>
    <col min="1" max="1" width="10.8555555555556" customWidth="1"/>
    <col min="2" max="2" width="26" customWidth="1"/>
    <col min="3" max="3" width="11.5666666666667" customWidth="1"/>
    <col min="4" max="4" width="8.42222222222222" customWidth="1"/>
    <col min="5" max="5" width="8.27777777777778" customWidth="1"/>
    <col min="6" max="6" width="8.14444444444444" customWidth="1"/>
    <col min="7" max="7" width="8.71111111111111" customWidth="1"/>
    <col min="8" max="8" width="8.56666666666667" customWidth="1"/>
    <col min="9" max="9" width="0.566666666666667" hidden="1" customWidth="1"/>
    <col min="10" max="10" width="9.42222222222222" customWidth="1"/>
    <col min="11" max="12" width="0.422222222222222" customWidth="1"/>
    <col min="13" max="13" width="8.27777777777778" customWidth="1"/>
    <col min="14" max="14" width="0.422222222222222" customWidth="1"/>
    <col min="15" max="15" width="0.277777777777778" customWidth="1"/>
    <col min="16" max="16" width="9.56666666666667" customWidth="1"/>
    <col min="17" max="18" width="0.422222222222222" customWidth="1"/>
    <col min="19" max="19" width="7.85555555555556" customWidth="1"/>
    <col min="20" max="20" width="10.1444444444444" customWidth="1"/>
    <col min="21" max="21" width="5.85555555555556" customWidth="1"/>
    <col min="22" max="22" width="26.1111111111111" customWidth="1"/>
    <col min="23" max="23" width="10.2777777777778" customWidth="1"/>
    <col min="24" max="244" width="6.71111111111111" customWidth="1"/>
  </cols>
  <sheetData>
    <row r="1" ht="23.1" customHeight="1" spans="1:244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Q1" s="277"/>
      <c r="R1" s="277"/>
      <c r="S1" s="277"/>
      <c r="T1" s="266"/>
      <c r="U1" s="266"/>
      <c r="V1" s="266" t="s">
        <v>49</v>
      </c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</row>
    <row r="2" ht="23.1" customHeight="1" spans="1:24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</row>
    <row r="3" ht="23.1" customHeight="1" spans="1:244">
      <c r="A3" s="203"/>
      <c r="B3" s="203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Q3" s="277"/>
      <c r="R3" s="277"/>
      <c r="S3" s="277"/>
      <c r="T3" s="217" t="s">
        <v>177</v>
      </c>
      <c r="U3" s="217"/>
      <c r="V3" s="21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</row>
    <row r="4" ht="23.1" customHeight="1" spans="1:244">
      <c r="A4" s="240" t="s">
        <v>228</v>
      </c>
      <c r="B4" s="273" t="s">
        <v>229</v>
      </c>
      <c r="C4" s="283" t="s">
        <v>201</v>
      </c>
      <c r="D4" s="275" t="s">
        <v>275</v>
      </c>
      <c r="E4" s="275" t="s">
        <v>276</v>
      </c>
      <c r="F4" s="275" t="s">
        <v>277</v>
      </c>
      <c r="G4" s="275" t="s">
        <v>278</v>
      </c>
      <c r="H4" s="275" t="s">
        <v>279</v>
      </c>
      <c r="I4" s="281" t="s">
        <v>280</v>
      </c>
      <c r="J4" s="281" t="s">
        <v>281</v>
      </c>
      <c r="K4" s="281" t="s">
        <v>282</v>
      </c>
      <c r="L4" s="281" t="s">
        <v>283</v>
      </c>
      <c r="M4" s="281" t="s">
        <v>284</v>
      </c>
      <c r="N4" s="281" t="s">
        <v>285</v>
      </c>
      <c r="O4" s="285" t="s">
        <v>286</v>
      </c>
      <c r="P4" s="281" t="s">
        <v>287</v>
      </c>
      <c r="Q4" s="204" t="s">
        <v>288</v>
      </c>
      <c r="R4" s="221" t="s">
        <v>289</v>
      </c>
      <c r="S4" s="204" t="s">
        <v>290</v>
      </c>
      <c r="T4" s="204" t="s">
        <v>291</v>
      </c>
      <c r="U4" s="241" t="s">
        <v>292</v>
      </c>
      <c r="V4" s="204" t="s">
        <v>293</v>
      </c>
      <c r="W4" s="278"/>
      <c r="X4" s="278"/>
      <c r="Y4" s="278"/>
      <c r="Z4" s="278"/>
      <c r="AA4" s="278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</row>
    <row r="5" ht="19.5" customHeight="1" spans="1:244">
      <c r="A5" s="240"/>
      <c r="B5" s="273"/>
      <c r="C5" s="283"/>
      <c r="D5" s="275"/>
      <c r="E5" s="275"/>
      <c r="F5" s="275"/>
      <c r="G5" s="275"/>
      <c r="H5" s="275"/>
      <c r="I5" s="281"/>
      <c r="J5" s="281"/>
      <c r="K5" s="281"/>
      <c r="L5" s="281"/>
      <c r="M5" s="281"/>
      <c r="N5" s="281"/>
      <c r="O5" s="286"/>
      <c r="P5" s="281"/>
      <c r="Q5" s="204"/>
      <c r="R5" s="221"/>
      <c r="S5" s="204"/>
      <c r="T5" s="204"/>
      <c r="U5" s="288"/>
      <c r="V5" s="204"/>
      <c r="W5" s="278"/>
      <c r="X5" s="278"/>
      <c r="Y5" s="278"/>
      <c r="Z5" s="278"/>
      <c r="AA5" s="278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</row>
    <row r="6" ht="39.8" customHeight="1" spans="1:244">
      <c r="A6" s="240"/>
      <c r="B6" s="273"/>
      <c r="C6" s="283"/>
      <c r="D6" s="275"/>
      <c r="E6" s="275"/>
      <c r="F6" s="275"/>
      <c r="G6" s="275"/>
      <c r="H6" s="275"/>
      <c r="I6" s="281"/>
      <c r="J6" s="281"/>
      <c r="K6" s="281"/>
      <c r="L6" s="281"/>
      <c r="M6" s="281"/>
      <c r="N6" s="281"/>
      <c r="O6" s="287"/>
      <c r="P6" s="281"/>
      <c r="Q6" s="204"/>
      <c r="R6" s="221"/>
      <c r="S6" s="204"/>
      <c r="T6" s="204"/>
      <c r="U6" s="215"/>
      <c r="V6" s="204"/>
      <c r="W6" s="278"/>
      <c r="X6" s="278"/>
      <c r="Y6" s="278"/>
      <c r="Z6" s="278"/>
      <c r="AA6" s="278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7"/>
      <c r="EQ6" s="277"/>
      <c r="ER6" s="277"/>
      <c r="ES6" s="277"/>
      <c r="ET6" s="277"/>
      <c r="EU6" s="277"/>
      <c r="EV6" s="277"/>
      <c r="EW6" s="277"/>
      <c r="EX6" s="277"/>
      <c r="EY6" s="277"/>
      <c r="EZ6" s="277"/>
      <c r="FA6" s="277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277"/>
      <c r="FN6" s="277"/>
      <c r="FO6" s="277"/>
      <c r="FP6" s="277"/>
      <c r="FQ6" s="277"/>
      <c r="FR6" s="277"/>
      <c r="FS6" s="277"/>
      <c r="FT6" s="277"/>
      <c r="FU6" s="277"/>
      <c r="FV6" s="277"/>
      <c r="FW6" s="277"/>
      <c r="FX6" s="277"/>
      <c r="FY6" s="277"/>
      <c r="FZ6" s="277"/>
      <c r="GA6" s="277"/>
      <c r="GB6" s="277"/>
      <c r="GC6" s="277"/>
      <c r="GD6" s="277"/>
      <c r="GE6" s="277"/>
      <c r="GF6" s="277"/>
      <c r="GG6" s="277"/>
      <c r="GH6" s="277"/>
      <c r="GI6" s="277"/>
      <c r="GJ6" s="277"/>
      <c r="GK6" s="277"/>
      <c r="GL6" s="277"/>
      <c r="GM6" s="277"/>
      <c r="GN6" s="277"/>
      <c r="GO6" s="277"/>
      <c r="GP6" s="277"/>
      <c r="GQ6" s="277"/>
      <c r="GR6" s="277"/>
      <c r="GS6" s="277"/>
      <c r="GT6" s="277"/>
      <c r="GU6" s="277"/>
      <c r="GV6" s="277"/>
      <c r="GW6" s="277"/>
      <c r="GX6" s="277"/>
      <c r="GY6" s="277"/>
      <c r="GZ6" s="277"/>
      <c r="HA6" s="277"/>
      <c r="HB6" s="277"/>
      <c r="HC6" s="277"/>
      <c r="HD6" s="277"/>
      <c r="HE6" s="277"/>
      <c r="HF6" s="277"/>
      <c r="HG6" s="277"/>
      <c r="HH6" s="277"/>
      <c r="HI6" s="277"/>
      <c r="HJ6" s="277"/>
      <c r="HK6" s="277"/>
      <c r="HL6" s="277"/>
      <c r="HM6" s="277"/>
      <c r="HN6" s="277"/>
      <c r="HO6" s="277"/>
      <c r="HP6" s="277"/>
      <c r="HQ6" s="277"/>
      <c r="HR6" s="277"/>
      <c r="HS6" s="277"/>
      <c r="HT6" s="277"/>
      <c r="HU6" s="277"/>
      <c r="HV6" s="277"/>
      <c r="HW6" s="277"/>
      <c r="HX6" s="277"/>
      <c r="HY6" s="277"/>
      <c r="HZ6" s="277"/>
      <c r="IA6" s="277"/>
      <c r="IB6" s="277"/>
      <c r="IC6" s="277"/>
      <c r="ID6" s="277"/>
      <c r="IE6" s="277"/>
      <c r="IF6" s="277"/>
      <c r="IG6" s="277"/>
      <c r="IH6" s="277"/>
      <c r="II6" s="277"/>
      <c r="IJ6" s="277"/>
    </row>
    <row r="7" s="1" customFormat="1" ht="43.2" customHeight="1" spans="1:22">
      <c r="A7" s="164"/>
      <c r="B7" s="163" t="s">
        <v>194</v>
      </c>
      <c r="C7" s="284">
        <f t="shared" ref="C7:L9" si="0">C8</f>
        <v>1118400</v>
      </c>
      <c r="D7" s="185">
        <f t="shared" si="0"/>
        <v>117600</v>
      </c>
      <c r="E7" s="185">
        <f t="shared" si="0"/>
        <v>29400</v>
      </c>
      <c r="F7" s="185">
        <f t="shared" si="0"/>
        <v>19600</v>
      </c>
      <c r="G7" s="185">
        <f t="shared" si="0"/>
        <v>29400</v>
      </c>
      <c r="H7" s="185">
        <f t="shared" si="0"/>
        <v>49000</v>
      </c>
      <c r="I7" s="185">
        <f t="shared" si="0"/>
        <v>0</v>
      </c>
      <c r="J7" s="185">
        <f t="shared" si="0"/>
        <v>196000</v>
      </c>
      <c r="K7" s="185">
        <f t="shared" si="0"/>
        <v>49000</v>
      </c>
      <c r="L7" s="185">
        <f t="shared" si="0"/>
        <v>0</v>
      </c>
      <c r="M7" s="185">
        <f t="shared" ref="M7:V9" si="1">M8</f>
        <v>98000</v>
      </c>
      <c r="N7" s="185">
        <f t="shared" si="1"/>
        <v>0</v>
      </c>
      <c r="O7" s="185">
        <f t="shared" si="1"/>
        <v>0</v>
      </c>
      <c r="P7" s="185">
        <f t="shared" si="1"/>
        <v>196000</v>
      </c>
      <c r="Q7" s="185">
        <f t="shared" si="1"/>
        <v>0</v>
      </c>
      <c r="R7" s="185">
        <f t="shared" si="1"/>
        <v>0</v>
      </c>
      <c r="S7" s="185">
        <f t="shared" si="1"/>
        <v>30000</v>
      </c>
      <c r="T7" s="185">
        <f t="shared" si="1"/>
        <v>147600</v>
      </c>
      <c r="U7" s="185">
        <f t="shared" si="1"/>
        <v>0</v>
      </c>
      <c r="V7" s="185">
        <f t="shared" si="1"/>
        <v>156800</v>
      </c>
    </row>
    <row r="8" ht="41.9" customHeight="1" spans="1:244">
      <c r="A8" s="164" t="s">
        <v>195</v>
      </c>
      <c r="B8" s="163" t="s">
        <v>196</v>
      </c>
      <c r="C8" s="284">
        <f t="shared" si="0"/>
        <v>1118400</v>
      </c>
      <c r="D8" s="185">
        <f t="shared" si="0"/>
        <v>117600</v>
      </c>
      <c r="E8" s="185">
        <f t="shared" si="0"/>
        <v>29400</v>
      </c>
      <c r="F8" s="185">
        <f t="shared" si="0"/>
        <v>19600</v>
      </c>
      <c r="G8" s="185">
        <f t="shared" si="0"/>
        <v>29400</v>
      </c>
      <c r="H8" s="185">
        <f t="shared" si="0"/>
        <v>49000</v>
      </c>
      <c r="I8" s="185">
        <f t="shared" si="0"/>
        <v>0</v>
      </c>
      <c r="J8" s="185">
        <f t="shared" si="0"/>
        <v>196000</v>
      </c>
      <c r="K8" s="185">
        <f t="shared" si="0"/>
        <v>49000</v>
      </c>
      <c r="L8" s="185">
        <f t="shared" si="0"/>
        <v>0</v>
      </c>
      <c r="M8" s="185">
        <f t="shared" si="1"/>
        <v>98000</v>
      </c>
      <c r="N8" s="185">
        <f t="shared" si="1"/>
        <v>0</v>
      </c>
      <c r="O8" s="185">
        <f t="shared" si="1"/>
        <v>0</v>
      </c>
      <c r="P8" s="185">
        <f t="shared" si="1"/>
        <v>196000</v>
      </c>
      <c r="Q8" s="185">
        <f t="shared" si="1"/>
        <v>0</v>
      </c>
      <c r="R8" s="185">
        <f t="shared" si="1"/>
        <v>0</v>
      </c>
      <c r="S8" s="185">
        <f t="shared" si="1"/>
        <v>30000</v>
      </c>
      <c r="T8" s="185">
        <f t="shared" si="1"/>
        <v>147600</v>
      </c>
      <c r="U8" s="185">
        <f t="shared" si="1"/>
        <v>0</v>
      </c>
      <c r="V8" s="185">
        <f t="shared" si="1"/>
        <v>156800</v>
      </c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7"/>
      <c r="DH8" s="277"/>
      <c r="DI8" s="277"/>
      <c r="DJ8" s="277"/>
      <c r="DK8" s="277"/>
      <c r="DL8" s="277"/>
      <c r="DM8" s="277"/>
      <c r="DN8" s="277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7"/>
      <c r="FF8" s="277"/>
      <c r="FG8" s="277"/>
      <c r="FH8" s="277"/>
      <c r="FI8" s="277"/>
      <c r="FJ8" s="277"/>
      <c r="FK8" s="277"/>
      <c r="FL8" s="277"/>
      <c r="FM8" s="277"/>
      <c r="FN8" s="277"/>
      <c r="FO8" s="277"/>
      <c r="FP8" s="277"/>
      <c r="FQ8" s="277"/>
      <c r="FR8" s="277"/>
      <c r="FS8" s="277"/>
      <c r="FT8" s="277"/>
      <c r="FU8" s="277"/>
      <c r="FV8" s="277"/>
      <c r="FW8" s="277"/>
      <c r="FX8" s="277"/>
      <c r="FY8" s="277"/>
      <c r="FZ8" s="277"/>
      <c r="GA8" s="277"/>
      <c r="GB8" s="277"/>
      <c r="GC8" s="277"/>
      <c r="GD8" s="277"/>
      <c r="GE8" s="277"/>
      <c r="GF8" s="277"/>
      <c r="GG8" s="277"/>
      <c r="GH8" s="277"/>
      <c r="GI8" s="277"/>
      <c r="GJ8" s="277"/>
      <c r="GK8" s="277"/>
      <c r="GL8" s="277"/>
      <c r="GM8" s="277"/>
      <c r="GN8" s="277"/>
      <c r="GO8" s="277"/>
      <c r="GP8" s="277"/>
      <c r="GQ8" s="277"/>
      <c r="GR8" s="277"/>
      <c r="GS8" s="277"/>
      <c r="GT8" s="277"/>
      <c r="GU8" s="277"/>
      <c r="GV8" s="277"/>
      <c r="GW8" s="277"/>
      <c r="GX8" s="277"/>
      <c r="GY8" s="277"/>
      <c r="GZ8" s="277"/>
      <c r="HA8" s="277"/>
      <c r="HB8" s="277"/>
      <c r="HC8" s="277"/>
      <c r="HD8" s="277"/>
      <c r="HE8" s="277"/>
      <c r="HF8" s="277"/>
      <c r="HG8" s="277"/>
      <c r="HH8" s="277"/>
      <c r="HI8" s="277"/>
      <c r="HJ8" s="277"/>
      <c r="HK8" s="277"/>
      <c r="HL8" s="277"/>
      <c r="HM8" s="277"/>
      <c r="HN8" s="277"/>
      <c r="HO8" s="277"/>
      <c r="HP8" s="277"/>
      <c r="HQ8" s="277"/>
      <c r="HR8" s="277"/>
      <c r="HS8" s="277"/>
      <c r="HT8" s="277"/>
      <c r="HU8" s="277"/>
      <c r="HV8" s="277"/>
      <c r="HW8" s="277"/>
      <c r="HX8" s="277"/>
      <c r="HY8" s="277"/>
      <c r="HZ8" s="277"/>
      <c r="IA8" s="277"/>
      <c r="IB8" s="277"/>
      <c r="IC8" s="277"/>
      <c r="ID8" s="277"/>
      <c r="IE8" s="277"/>
      <c r="IF8" s="277"/>
      <c r="IG8" s="277"/>
      <c r="IH8" s="277"/>
      <c r="II8" s="277"/>
      <c r="IJ8" s="277"/>
    </row>
    <row r="9" ht="41.9" customHeight="1" spans="1:244">
      <c r="A9" s="164" t="s">
        <v>197</v>
      </c>
      <c r="B9" s="163" t="s">
        <v>203</v>
      </c>
      <c r="C9" s="284">
        <f t="shared" ref="C9:V9" si="2">C12</f>
        <v>1118400</v>
      </c>
      <c r="D9" s="185">
        <f t="shared" si="2"/>
        <v>117600</v>
      </c>
      <c r="E9" s="185">
        <f t="shared" si="2"/>
        <v>29400</v>
      </c>
      <c r="F9" s="185">
        <f t="shared" si="2"/>
        <v>19600</v>
      </c>
      <c r="G9" s="185">
        <f t="shared" si="2"/>
        <v>29400</v>
      </c>
      <c r="H9" s="185">
        <f t="shared" si="2"/>
        <v>49000</v>
      </c>
      <c r="I9" s="185">
        <f t="shared" si="2"/>
        <v>0</v>
      </c>
      <c r="J9" s="185">
        <f t="shared" si="2"/>
        <v>196000</v>
      </c>
      <c r="K9" s="185">
        <f t="shared" si="2"/>
        <v>49000</v>
      </c>
      <c r="L9" s="185">
        <f t="shared" si="2"/>
        <v>0</v>
      </c>
      <c r="M9" s="185">
        <f t="shared" si="2"/>
        <v>98000</v>
      </c>
      <c r="N9" s="185">
        <f t="shared" si="2"/>
        <v>0</v>
      </c>
      <c r="O9" s="185">
        <f t="shared" si="2"/>
        <v>0</v>
      </c>
      <c r="P9" s="185">
        <f t="shared" si="2"/>
        <v>196000</v>
      </c>
      <c r="Q9" s="185">
        <f t="shared" si="2"/>
        <v>0</v>
      </c>
      <c r="R9" s="185">
        <f t="shared" si="2"/>
        <v>0</v>
      </c>
      <c r="S9" s="185">
        <f t="shared" si="2"/>
        <v>30000</v>
      </c>
      <c r="T9" s="185">
        <f t="shared" si="2"/>
        <v>147600</v>
      </c>
      <c r="U9" s="185">
        <f t="shared" si="2"/>
        <v>0</v>
      </c>
      <c r="V9" s="185">
        <f t="shared" si="2"/>
        <v>156800</v>
      </c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</row>
    <row r="10" ht="41.9" customHeight="1" spans="1:244">
      <c r="A10" s="183" t="s">
        <v>248</v>
      </c>
      <c r="B10" s="276" t="s">
        <v>249</v>
      </c>
      <c r="C10" s="284">
        <f t="shared" ref="C10:T10" si="3">C11</f>
        <v>1118400</v>
      </c>
      <c r="D10" s="185">
        <f t="shared" si="3"/>
        <v>117600</v>
      </c>
      <c r="E10" s="185">
        <f t="shared" si="3"/>
        <v>29400</v>
      </c>
      <c r="F10" s="185">
        <f t="shared" si="3"/>
        <v>19600</v>
      </c>
      <c r="G10" s="185">
        <f t="shared" si="3"/>
        <v>29400</v>
      </c>
      <c r="H10" s="185">
        <f t="shared" si="3"/>
        <v>49000</v>
      </c>
      <c r="I10" s="185">
        <f t="shared" si="3"/>
        <v>0</v>
      </c>
      <c r="J10" s="185">
        <f t="shared" si="3"/>
        <v>196000</v>
      </c>
      <c r="K10" s="185">
        <f t="shared" si="3"/>
        <v>49000</v>
      </c>
      <c r="L10" s="185">
        <f t="shared" si="3"/>
        <v>0</v>
      </c>
      <c r="M10" s="185">
        <f t="shared" si="3"/>
        <v>98000</v>
      </c>
      <c r="N10" s="185">
        <f t="shared" si="3"/>
        <v>0</v>
      </c>
      <c r="O10" s="185">
        <f t="shared" si="3"/>
        <v>0</v>
      </c>
      <c r="P10" s="185">
        <f t="shared" si="3"/>
        <v>196000</v>
      </c>
      <c r="Q10" s="185">
        <f t="shared" si="3"/>
        <v>0</v>
      </c>
      <c r="R10" s="185">
        <f t="shared" si="3"/>
        <v>0</v>
      </c>
      <c r="S10" s="185">
        <f t="shared" si="3"/>
        <v>30000</v>
      </c>
      <c r="T10" s="185">
        <f t="shared" si="3"/>
        <v>147600</v>
      </c>
      <c r="U10" s="185"/>
      <c r="V10" s="185">
        <v>156800</v>
      </c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</row>
    <row r="11" ht="41.9" customHeight="1" spans="1:244">
      <c r="A11" s="183" t="s">
        <v>250</v>
      </c>
      <c r="B11" s="276" t="s">
        <v>251</v>
      </c>
      <c r="C11" s="284">
        <f t="shared" ref="C11:T11" si="4">C12</f>
        <v>1118400</v>
      </c>
      <c r="D11" s="185">
        <f t="shared" si="4"/>
        <v>117600</v>
      </c>
      <c r="E11" s="185">
        <f t="shared" si="4"/>
        <v>29400</v>
      </c>
      <c r="F11" s="185">
        <f t="shared" si="4"/>
        <v>19600</v>
      </c>
      <c r="G11" s="185">
        <f t="shared" si="4"/>
        <v>29400</v>
      </c>
      <c r="H11" s="185">
        <f t="shared" si="4"/>
        <v>49000</v>
      </c>
      <c r="I11" s="185">
        <f t="shared" si="4"/>
        <v>0</v>
      </c>
      <c r="J11" s="185">
        <f t="shared" si="4"/>
        <v>196000</v>
      </c>
      <c r="K11" s="185">
        <f t="shared" si="4"/>
        <v>49000</v>
      </c>
      <c r="L11" s="185">
        <f t="shared" si="4"/>
        <v>0</v>
      </c>
      <c r="M11" s="185">
        <f t="shared" si="4"/>
        <v>98000</v>
      </c>
      <c r="N11" s="185">
        <f t="shared" si="4"/>
        <v>0</v>
      </c>
      <c r="O11" s="185">
        <f t="shared" si="4"/>
        <v>0</v>
      </c>
      <c r="P11" s="185">
        <f t="shared" si="4"/>
        <v>196000</v>
      </c>
      <c r="Q11" s="185">
        <f t="shared" si="4"/>
        <v>0</v>
      </c>
      <c r="R11" s="185">
        <f t="shared" si="4"/>
        <v>0</v>
      </c>
      <c r="S11" s="185">
        <f t="shared" si="4"/>
        <v>30000</v>
      </c>
      <c r="T11" s="185">
        <f t="shared" si="4"/>
        <v>147600</v>
      </c>
      <c r="U11" s="185"/>
      <c r="V11" s="185">
        <v>156800</v>
      </c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</row>
    <row r="12" ht="45.2" customHeight="1" spans="1:244">
      <c r="A12" s="163">
        <v>2140101</v>
      </c>
      <c r="B12" s="163" t="s">
        <v>206</v>
      </c>
      <c r="C12" s="284">
        <v>1118400</v>
      </c>
      <c r="D12" s="185">
        <v>117600</v>
      </c>
      <c r="E12" s="185">
        <v>29400</v>
      </c>
      <c r="F12" s="185">
        <v>19600</v>
      </c>
      <c r="G12" s="185">
        <v>29400</v>
      </c>
      <c r="H12" s="185">
        <v>49000</v>
      </c>
      <c r="I12" s="185">
        <v>0</v>
      </c>
      <c r="J12" s="185">
        <v>196000</v>
      </c>
      <c r="K12" s="185">
        <v>49000</v>
      </c>
      <c r="L12" s="185">
        <v>0</v>
      </c>
      <c r="M12" s="185">
        <v>98000</v>
      </c>
      <c r="N12" s="185">
        <v>0</v>
      </c>
      <c r="O12" s="185">
        <v>0</v>
      </c>
      <c r="P12" s="185">
        <v>196000</v>
      </c>
      <c r="Q12" s="185">
        <v>0</v>
      </c>
      <c r="R12" s="185">
        <v>0</v>
      </c>
      <c r="S12" s="185">
        <v>30000</v>
      </c>
      <c r="T12" s="185">
        <v>147600</v>
      </c>
      <c r="U12" s="185">
        <v>0</v>
      </c>
      <c r="V12" s="185">
        <v>156800</v>
      </c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</row>
    <row r="13" ht="23.1" customHeight="1" spans="1:244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</row>
    <row r="14" ht="23.1" customHeight="1" spans="1:244">
      <c r="A14" s="277"/>
      <c r="B14" s="209"/>
      <c r="C14" s="209"/>
      <c r="D14" s="27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  <c r="FP14" s="277"/>
      <c r="FQ14" s="277"/>
      <c r="FR14" s="277"/>
      <c r="FS14" s="277"/>
      <c r="FT14" s="277"/>
      <c r="FU14" s="277"/>
      <c r="FV14" s="277"/>
      <c r="FW14" s="277"/>
      <c r="FX14" s="277"/>
      <c r="FY14" s="277"/>
      <c r="FZ14" s="277"/>
      <c r="GA14" s="277"/>
      <c r="GB14" s="277"/>
      <c r="GC14" s="277"/>
      <c r="GD14" s="277"/>
      <c r="GE14" s="277"/>
      <c r="GF14" s="277"/>
      <c r="GG14" s="277"/>
      <c r="GH14" s="277"/>
      <c r="GI14" s="277"/>
      <c r="GJ14" s="277"/>
      <c r="GK14" s="277"/>
      <c r="GL14" s="277"/>
      <c r="GM14" s="277"/>
      <c r="GN14" s="277"/>
      <c r="GO14" s="277"/>
      <c r="GP14" s="277"/>
      <c r="GQ14" s="277"/>
      <c r="GR14" s="277"/>
      <c r="GS14" s="277"/>
      <c r="GT14" s="277"/>
      <c r="GU14" s="277"/>
      <c r="GV14" s="277"/>
      <c r="GW14" s="277"/>
      <c r="GX14" s="277"/>
      <c r="GY14" s="277"/>
      <c r="GZ14" s="277"/>
      <c r="HA14" s="277"/>
      <c r="HB14" s="277"/>
      <c r="HC14" s="277"/>
      <c r="HD14" s="277"/>
      <c r="HE14" s="277"/>
      <c r="HF14" s="277"/>
      <c r="HG14" s="277"/>
      <c r="HH14" s="277"/>
      <c r="HI14" s="277"/>
      <c r="HJ14" s="277"/>
      <c r="HK14" s="277"/>
      <c r="HL14" s="277"/>
      <c r="HM14" s="277"/>
      <c r="HN14" s="277"/>
      <c r="HO14" s="277"/>
      <c r="HP14" s="277"/>
      <c r="HQ14" s="277"/>
      <c r="HR14" s="277"/>
      <c r="HS14" s="277"/>
      <c r="HT14" s="277"/>
      <c r="HU14" s="277"/>
      <c r="HV14" s="277"/>
      <c r="HW14" s="277"/>
      <c r="HX14" s="277"/>
      <c r="HY14" s="277"/>
      <c r="HZ14" s="277"/>
      <c r="IA14" s="277"/>
      <c r="IB14" s="277"/>
      <c r="IC14" s="277"/>
      <c r="ID14" s="277"/>
      <c r="IE14" s="277"/>
      <c r="IF14" s="277"/>
      <c r="IG14" s="277"/>
      <c r="IH14" s="277"/>
      <c r="II14" s="277"/>
      <c r="IJ14" s="277"/>
    </row>
    <row r="15" ht="23.1" customHeight="1" spans="1:244">
      <c r="A15" s="277"/>
      <c r="B15" s="277"/>
      <c r="C15" s="277"/>
      <c r="D15" s="277"/>
      <c r="E15" s="209"/>
      <c r="F15" s="277"/>
      <c r="G15" s="277"/>
      <c r="H15" s="277"/>
      <c r="I15" s="277"/>
      <c r="J15" s="277"/>
      <c r="K15" s="209"/>
      <c r="L15" s="209"/>
      <c r="M15" s="209"/>
      <c r="N15" s="209"/>
      <c r="O15" s="209"/>
      <c r="P15" s="209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</row>
    <row r="16" ht="23.1" customHeight="1" spans="1:244">
      <c r="A16" s="277"/>
      <c r="B16" s="277"/>
      <c r="C16" s="277"/>
      <c r="D16" s="277"/>
      <c r="E16" s="277"/>
      <c r="F16" s="277"/>
      <c r="G16" s="277"/>
      <c r="H16" s="277"/>
      <c r="I16" s="277"/>
      <c r="J16" s="277"/>
      <c r="K16" s="209"/>
      <c r="L16" s="209"/>
      <c r="M16" s="209"/>
      <c r="N16" s="209"/>
      <c r="O16" s="209"/>
      <c r="P16" s="209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  <c r="FP16" s="277"/>
      <c r="FQ16" s="277"/>
      <c r="FR16" s="277"/>
      <c r="FS16" s="277"/>
      <c r="FT16" s="277"/>
      <c r="FU16" s="277"/>
      <c r="FV16" s="277"/>
      <c r="FW16" s="277"/>
      <c r="FX16" s="277"/>
      <c r="FY16" s="277"/>
      <c r="FZ16" s="277"/>
      <c r="GA16" s="277"/>
      <c r="GB16" s="277"/>
      <c r="GC16" s="277"/>
      <c r="GD16" s="277"/>
      <c r="GE16" s="277"/>
      <c r="GF16" s="277"/>
      <c r="GG16" s="277"/>
      <c r="GH16" s="277"/>
      <c r="GI16" s="277"/>
      <c r="GJ16" s="277"/>
      <c r="GK16" s="277"/>
      <c r="GL16" s="277"/>
      <c r="GM16" s="277"/>
      <c r="GN16" s="277"/>
      <c r="GO16" s="277"/>
      <c r="GP16" s="277"/>
      <c r="GQ16" s="277"/>
      <c r="GR16" s="277"/>
      <c r="GS16" s="277"/>
      <c r="GT16" s="277"/>
      <c r="GU16" s="277"/>
      <c r="GV16" s="277"/>
      <c r="GW16" s="277"/>
      <c r="GX16" s="277"/>
      <c r="GY16" s="277"/>
      <c r="GZ16" s="277"/>
      <c r="HA16" s="277"/>
      <c r="HB16" s="277"/>
      <c r="HC16" s="277"/>
      <c r="HD16" s="277"/>
      <c r="HE16" s="277"/>
      <c r="HF16" s="277"/>
      <c r="HG16" s="277"/>
      <c r="HH16" s="277"/>
      <c r="HI16" s="277"/>
      <c r="HJ16" s="277"/>
      <c r="HK16" s="277"/>
      <c r="HL16" s="277"/>
      <c r="HM16" s="277"/>
      <c r="HN16" s="277"/>
      <c r="HO16" s="277"/>
      <c r="HP16" s="277"/>
      <c r="HQ16" s="277"/>
      <c r="HR16" s="277"/>
      <c r="HS16" s="277"/>
      <c r="HT16" s="277"/>
      <c r="HU16" s="277"/>
      <c r="HV16" s="277"/>
      <c r="HW16" s="277"/>
      <c r="HX16" s="277"/>
      <c r="HY16" s="277"/>
      <c r="HZ16" s="277"/>
      <c r="IA16" s="277"/>
      <c r="IB16" s="277"/>
      <c r="IC16" s="277"/>
      <c r="ID16" s="277"/>
      <c r="IE16" s="277"/>
      <c r="IF16" s="277"/>
      <c r="IG16" s="277"/>
      <c r="IH16" s="277"/>
      <c r="II16" s="277"/>
      <c r="IJ16" s="277"/>
    </row>
    <row r="17" ht="23.1" customHeight="1" spans="1:244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09"/>
      <c r="L17" s="209"/>
      <c r="M17" s="209"/>
      <c r="N17" s="209"/>
      <c r="O17" s="209"/>
      <c r="P17" s="209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  <c r="II17" s="277"/>
      <c r="IJ17" s="277"/>
    </row>
    <row r="18" ht="23.1" customHeight="1" spans="1:244">
      <c r="A18" s="277"/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7"/>
      <c r="CC18" s="277"/>
      <c r="CD18" s="277"/>
      <c r="CE18" s="277"/>
      <c r="CF18" s="277"/>
      <c r="CG18" s="277"/>
      <c r="CH18" s="277"/>
      <c r="CI18" s="277"/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7"/>
      <c r="CU18" s="277"/>
      <c r="CV18" s="277"/>
      <c r="CW18" s="277"/>
      <c r="CX18" s="277"/>
      <c r="CY18" s="277"/>
      <c r="CZ18" s="277"/>
      <c r="DA18" s="277"/>
      <c r="DB18" s="277"/>
      <c r="DC18" s="277"/>
      <c r="DD18" s="277"/>
      <c r="DE18" s="277"/>
      <c r="DF18" s="277"/>
      <c r="DG18" s="277"/>
      <c r="DH18" s="277"/>
      <c r="DI18" s="277"/>
      <c r="DJ18" s="277"/>
      <c r="DK18" s="277"/>
      <c r="DL18" s="277"/>
      <c r="DM18" s="277"/>
      <c r="DN18" s="277"/>
      <c r="DO18" s="277"/>
      <c r="DP18" s="277"/>
      <c r="DQ18" s="277"/>
      <c r="DR18" s="277"/>
      <c r="DS18" s="277"/>
      <c r="DT18" s="277"/>
      <c r="DU18" s="277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EK18" s="277"/>
      <c r="EL18" s="277"/>
      <c r="EM18" s="277"/>
      <c r="EN18" s="277"/>
      <c r="EO18" s="277"/>
      <c r="EP18" s="277"/>
      <c r="EQ18" s="277"/>
      <c r="ER18" s="277"/>
      <c r="ES18" s="277"/>
      <c r="ET18" s="277"/>
      <c r="EU18" s="277"/>
      <c r="EV18" s="277"/>
      <c r="EW18" s="277"/>
      <c r="EX18" s="277"/>
      <c r="EY18" s="277"/>
      <c r="EZ18" s="277"/>
      <c r="FA18" s="277"/>
      <c r="FB18" s="277"/>
      <c r="FC18" s="277"/>
      <c r="FD18" s="277"/>
      <c r="FE18" s="277"/>
      <c r="FF18" s="277"/>
      <c r="FG18" s="277"/>
      <c r="FH18" s="277"/>
      <c r="FI18" s="277"/>
      <c r="FJ18" s="277"/>
      <c r="FK18" s="277"/>
      <c r="FL18" s="277"/>
      <c r="FM18" s="277"/>
      <c r="FN18" s="277"/>
      <c r="FO18" s="277"/>
      <c r="FP18" s="277"/>
      <c r="FQ18" s="277"/>
      <c r="FR18" s="277"/>
      <c r="FS18" s="277"/>
      <c r="FT18" s="277"/>
      <c r="FU18" s="277"/>
      <c r="FV18" s="277"/>
      <c r="FW18" s="277"/>
      <c r="FX18" s="277"/>
      <c r="FY18" s="277"/>
      <c r="FZ18" s="277"/>
      <c r="GA18" s="277"/>
      <c r="GB18" s="277"/>
      <c r="GC18" s="277"/>
      <c r="GD18" s="277"/>
      <c r="GE18" s="277"/>
      <c r="GF18" s="277"/>
      <c r="GG18" s="277"/>
      <c r="GH18" s="277"/>
      <c r="GI18" s="277"/>
      <c r="GJ18" s="277"/>
      <c r="GK18" s="277"/>
      <c r="GL18" s="277"/>
      <c r="GM18" s="277"/>
      <c r="GN18" s="277"/>
      <c r="GO18" s="277"/>
      <c r="GP18" s="277"/>
      <c r="GQ18" s="277"/>
      <c r="GR18" s="277"/>
      <c r="GS18" s="277"/>
      <c r="GT18" s="277"/>
      <c r="GU18" s="277"/>
      <c r="GV18" s="277"/>
      <c r="GW18" s="277"/>
      <c r="GX18" s="277"/>
      <c r="GY18" s="277"/>
      <c r="GZ18" s="277"/>
      <c r="HA18" s="277"/>
      <c r="HB18" s="277"/>
      <c r="HC18" s="277"/>
      <c r="HD18" s="277"/>
      <c r="HE18" s="277"/>
      <c r="HF18" s="277"/>
      <c r="HG18" s="277"/>
      <c r="HH18" s="277"/>
      <c r="HI18" s="277"/>
      <c r="HJ18" s="277"/>
      <c r="HK18" s="277"/>
      <c r="HL18" s="277"/>
      <c r="HM18" s="277"/>
      <c r="HN18" s="277"/>
      <c r="HO18" s="277"/>
      <c r="HP18" s="277"/>
      <c r="HQ18" s="277"/>
      <c r="HR18" s="277"/>
      <c r="HS18" s="277"/>
      <c r="HT18" s="277"/>
      <c r="HU18" s="277"/>
      <c r="HV18" s="277"/>
      <c r="HW18" s="277"/>
      <c r="HX18" s="277"/>
      <c r="HY18" s="277"/>
      <c r="HZ18" s="277"/>
      <c r="IA18" s="277"/>
      <c r="IB18" s="277"/>
      <c r="IC18" s="277"/>
      <c r="ID18" s="277"/>
      <c r="IE18" s="277"/>
      <c r="IF18" s="277"/>
      <c r="IG18" s="277"/>
      <c r="IH18" s="277"/>
      <c r="II18" s="277"/>
      <c r="IJ18" s="27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57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workbookViewId="0">
      <selection activeCell="B12" sqref="B12"/>
    </sheetView>
  </sheetViews>
  <sheetFormatPr defaultColWidth="9.14444444444444" defaultRowHeight="11.25"/>
  <cols>
    <col min="1" max="1" width="10" customWidth="1"/>
    <col min="2" max="2" width="38.8555555555556" customWidth="1"/>
    <col min="3" max="3" width="14.7111111111111" customWidth="1"/>
    <col min="4" max="4" width="6.71111111111111" customWidth="1"/>
    <col min="5" max="5" width="5.42222222222222" customWidth="1"/>
    <col min="6" max="6" width="7" customWidth="1"/>
    <col min="7" max="7" width="6.71111111111111" customWidth="1"/>
    <col min="8" max="8" width="11.7111111111111" customWidth="1"/>
    <col min="9" max="9" width="6.27777777777778" customWidth="1"/>
    <col min="10" max="10" width="7.42222222222222" customWidth="1"/>
    <col min="11" max="11" width="6.56666666666667" customWidth="1"/>
    <col min="12" max="12" width="6.71111111111111" customWidth="1"/>
    <col min="13" max="13" width="8.42222222222222" customWidth="1"/>
    <col min="14" max="14" width="7.85555555555556" customWidth="1"/>
    <col min="15" max="15" width="15" customWidth="1"/>
    <col min="16" max="247" width="6.71111111111111" customWidth="1"/>
  </cols>
  <sheetData>
    <row r="1" ht="23.1" customHeight="1" spans="1:247">
      <c r="A1" s="270"/>
      <c r="B1" s="270"/>
      <c r="C1" s="270"/>
      <c r="D1" s="270"/>
      <c r="E1" s="270"/>
      <c r="F1" s="270"/>
      <c r="G1" s="270"/>
      <c r="H1" s="270"/>
      <c r="I1" s="270"/>
      <c r="J1" s="278"/>
      <c r="K1" s="270"/>
      <c r="L1" s="270"/>
      <c r="M1" s="270"/>
      <c r="N1" s="266" t="s">
        <v>55</v>
      </c>
      <c r="O1" s="208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  <c r="IK1" s="277"/>
      <c r="IL1" s="277"/>
      <c r="IM1" s="277"/>
    </row>
    <row r="2" ht="23.1" customHeight="1" spans="1:247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  <c r="IK2" s="277"/>
      <c r="IL2" s="277"/>
      <c r="IM2" s="277"/>
    </row>
    <row r="3" ht="30.8" customHeight="1" spans="1:247">
      <c r="A3" s="203"/>
      <c r="B3" s="203"/>
      <c r="C3" s="271"/>
      <c r="D3" s="272"/>
      <c r="E3" s="218"/>
      <c r="F3" s="271"/>
      <c r="G3" s="218"/>
      <c r="H3" s="271"/>
      <c r="I3" s="271"/>
      <c r="J3" s="278"/>
      <c r="K3" s="271"/>
      <c r="L3" s="271"/>
      <c r="M3" s="279" t="s">
        <v>177</v>
      </c>
      <c r="N3" s="279"/>
      <c r="O3" s="280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  <c r="IK3" s="277"/>
      <c r="IL3" s="277"/>
      <c r="IM3" s="277"/>
    </row>
    <row r="4" ht="23.1" customHeight="1" spans="1:247">
      <c r="A4" s="240" t="s">
        <v>228</v>
      </c>
      <c r="B4" s="273" t="s">
        <v>229</v>
      </c>
      <c r="C4" s="274" t="s">
        <v>201</v>
      </c>
      <c r="D4" s="275" t="s">
        <v>294</v>
      </c>
      <c r="E4" s="275" t="s">
        <v>295</v>
      </c>
      <c r="F4" s="275" t="s">
        <v>296</v>
      </c>
      <c r="G4" s="275" t="s">
        <v>297</v>
      </c>
      <c r="H4" s="275" t="s">
        <v>298</v>
      </c>
      <c r="I4" s="275" t="s">
        <v>299</v>
      </c>
      <c r="J4" s="281" t="s">
        <v>300</v>
      </c>
      <c r="K4" s="281" t="s">
        <v>301</v>
      </c>
      <c r="L4" s="281" t="s">
        <v>302</v>
      </c>
      <c r="M4" s="281" t="s">
        <v>303</v>
      </c>
      <c r="N4" s="281" t="s">
        <v>304</v>
      </c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  <c r="CT4" s="277"/>
      <c r="CU4" s="277"/>
      <c r="CV4" s="277"/>
      <c r="CW4" s="277"/>
      <c r="CX4" s="277"/>
      <c r="CY4" s="277"/>
      <c r="CZ4" s="277"/>
      <c r="DA4" s="277"/>
      <c r="DB4" s="277"/>
      <c r="DC4" s="277"/>
      <c r="DD4" s="277"/>
      <c r="DE4" s="277"/>
      <c r="DF4" s="277"/>
      <c r="DG4" s="277"/>
      <c r="DH4" s="277"/>
      <c r="DI4" s="277"/>
      <c r="DJ4" s="277"/>
      <c r="DK4" s="277"/>
      <c r="DL4" s="277"/>
      <c r="DM4" s="277"/>
      <c r="DN4" s="277"/>
      <c r="DO4" s="277"/>
      <c r="DP4" s="277"/>
      <c r="DQ4" s="277"/>
      <c r="DR4" s="277"/>
      <c r="DS4" s="277"/>
      <c r="DT4" s="277"/>
      <c r="DU4" s="277"/>
      <c r="DV4" s="277"/>
      <c r="DW4" s="277"/>
      <c r="DX4" s="277"/>
      <c r="DY4" s="277"/>
      <c r="DZ4" s="277"/>
      <c r="EA4" s="277"/>
      <c r="EB4" s="277"/>
      <c r="EC4" s="277"/>
      <c r="ED4" s="277"/>
      <c r="EE4" s="277"/>
      <c r="EF4" s="277"/>
      <c r="EG4" s="277"/>
      <c r="EH4" s="277"/>
      <c r="EI4" s="277"/>
      <c r="EJ4" s="277"/>
      <c r="EK4" s="277"/>
      <c r="EL4" s="277"/>
      <c r="EM4" s="277"/>
      <c r="EN4" s="277"/>
      <c r="EO4" s="277"/>
      <c r="EP4" s="277"/>
      <c r="EQ4" s="277"/>
      <c r="ER4" s="277"/>
      <c r="ES4" s="277"/>
      <c r="ET4" s="277"/>
      <c r="EU4" s="277"/>
      <c r="EV4" s="277"/>
      <c r="EW4" s="277"/>
      <c r="EX4" s="277"/>
      <c r="EY4" s="277"/>
      <c r="EZ4" s="277"/>
      <c r="FA4" s="277"/>
      <c r="FB4" s="277"/>
      <c r="FC4" s="277"/>
      <c r="FD4" s="277"/>
      <c r="FE4" s="277"/>
      <c r="FF4" s="277"/>
      <c r="FG4" s="277"/>
      <c r="FH4" s="277"/>
      <c r="FI4" s="277"/>
      <c r="FJ4" s="277"/>
      <c r="FK4" s="277"/>
      <c r="FL4" s="277"/>
      <c r="FM4" s="277"/>
      <c r="FN4" s="277"/>
      <c r="FO4" s="277"/>
      <c r="FP4" s="277"/>
      <c r="FQ4" s="277"/>
      <c r="FR4" s="277"/>
      <c r="FS4" s="277"/>
      <c r="FT4" s="277"/>
      <c r="FU4" s="277"/>
      <c r="FV4" s="277"/>
      <c r="FW4" s="277"/>
      <c r="FX4" s="277"/>
      <c r="FY4" s="277"/>
      <c r="FZ4" s="277"/>
      <c r="GA4" s="277"/>
      <c r="GB4" s="277"/>
      <c r="GC4" s="277"/>
      <c r="GD4" s="277"/>
      <c r="GE4" s="277"/>
      <c r="GF4" s="277"/>
      <c r="GG4" s="277"/>
      <c r="GH4" s="277"/>
      <c r="GI4" s="277"/>
      <c r="GJ4" s="277"/>
      <c r="GK4" s="277"/>
      <c r="GL4" s="277"/>
      <c r="GM4" s="277"/>
      <c r="GN4" s="277"/>
      <c r="GO4" s="277"/>
      <c r="GP4" s="277"/>
      <c r="GQ4" s="277"/>
      <c r="GR4" s="277"/>
      <c r="GS4" s="277"/>
      <c r="GT4" s="277"/>
      <c r="GU4" s="277"/>
      <c r="GV4" s="277"/>
      <c r="GW4" s="277"/>
      <c r="GX4" s="277"/>
      <c r="GY4" s="277"/>
      <c r="GZ4" s="277"/>
      <c r="HA4" s="277"/>
      <c r="HB4" s="277"/>
      <c r="HC4" s="277"/>
      <c r="HD4" s="277"/>
      <c r="HE4" s="277"/>
      <c r="HF4" s="277"/>
      <c r="HG4" s="277"/>
      <c r="HH4" s="277"/>
      <c r="HI4" s="277"/>
      <c r="HJ4" s="277"/>
      <c r="HK4" s="277"/>
      <c r="HL4" s="277"/>
      <c r="HM4" s="277"/>
      <c r="HN4" s="277"/>
      <c r="HO4" s="277"/>
      <c r="HP4" s="277"/>
      <c r="HQ4" s="277"/>
      <c r="HR4" s="277"/>
      <c r="HS4" s="277"/>
      <c r="HT4" s="277"/>
      <c r="HU4" s="277"/>
      <c r="HV4" s="277"/>
      <c r="HW4" s="277"/>
      <c r="HX4" s="277"/>
      <c r="HY4" s="277"/>
      <c r="HZ4" s="277"/>
      <c r="IA4" s="277"/>
      <c r="IB4" s="277"/>
      <c r="IC4" s="277"/>
      <c r="ID4" s="277"/>
      <c r="IE4" s="277"/>
      <c r="IF4" s="277"/>
      <c r="IG4" s="277"/>
      <c r="IH4" s="277"/>
      <c r="II4" s="277"/>
      <c r="IJ4" s="277"/>
      <c r="IK4" s="277"/>
      <c r="IL4" s="277"/>
      <c r="IM4" s="277"/>
    </row>
    <row r="5" ht="19.5" customHeight="1" spans="1:247">
      <c r="A5" s="240"/>
      <c r="B5" s="273"/>
      <c r="C5" s="274"/>
      <c r="D5" s="275"/>
      <c r="E5" s="275"/>
      <c r="F5" s="275"/>
      <c r="G5" s="275"/>
      <c r="H5" s="275"/>
      <c r="I5" s="275"/>
      <c r="J5" s="281"/>
      <c r="K5" s="281"/>
      <c r="L5" s="281"/>
      <c r="M5" s="281"/>
      <c r="N5" s="281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  <c r="CT5" s="277"/>
      <c r="CU5" s="277"/>
      <c r="CV5" s="277"/>
      <c r="CW5" s="277"/>
      <c r="CX5" s="277"/>
      <c r="CY5" s="277"/>
      <c r="CZ5" s="277"/>
      <c r="DA5" s="277"/>
      <c r="DB5" s="277"/>
      <c r="DC5" s="277"/>
      <c r="DD5" s="277"/>
      <c r="DE5" s="277"/>
      <c r="DF5" s="277"/>
      <c r="DG5" s="277"/>
      <c r="DH5" s="277"/>
      <c r="DI5" s="277"/>
      <c r="DJ5" s="277"/>
      <c r="DK5" s="277"/>
      <c r="DL5" s="277"/>
      <c r="DM5" s="277"/>
      <c r="DN5" s="277"/>
      <c r="DO5" s="277"/>
      <c r="DP5" s="277"/>
      <c r="DQ5" s="277"/>
      <c r="DR5" s="277"/>
      <c r="DS5" s="277"/>
      <c r="DT5" s="277"/>
      <c r="DU5" s="277"/>
      <c r="DV5" s="277"/>
      <c r="DW5" s="277"/>
      <c r="DX5" s="277"/>
      <c r="DY5" s="277"/>
      <c r="DZ5" s="277"/>
      <c r="EA5" s="277"/>
      <c r="EB5" s="277"/>
      <c r="EC5" s="277"/>
      <c r="ED5" s="277"/>
      <c r="EE5" s="277"/>
      <c r="EF5" s="277"/>
      <c r="EG5" s="277"/>
      <c r="EH5" s="277"/>
      <c r="EI5" s="277"/>
      <c r="EJ5" s="277"/>
      <c r="EK5" s="277"/>
      <c r="EL5" s="277"/>
      <c r="EM5" s="277"/>
      <c r="EN5" s="277"/>
      <c r="EO5" s="277"/>
      <c r="EP5" s="277"/>
      <c r="EQ5" s="277"/>
      <c r="ER5" s="277"/>
      <c r="ES5" s="277"/>
      <c r="ET5" s="277"/>
      <c r="EU5" s="277"/>
      <c r="EV5" s="277"/>
      <c r="EW5" s="277"/>
      <c r="EX5" s="277"/>
      <c r="EY5" s="277"/>
      <c r="EZ5" s="277"/>
      <c r="FA5" s="277"/>
      <c r="FB5" s="277"/>
      <c r="FC5" s="277"/>
      <c r="FD5" s="277"/>
      <c r="FE5" s="277"/>
      <c r="FF5" s="277"/>
      <c r="FG5" s="277"/>
      <c r="FH5" s="277"/>
      <c r="FI5" s="277"/>
      <c r="FJ5" s="277"/>
      <c r="FK5" s="277"/>
      <c r="FL5" s="277"/>
      <c r="FM5" s="277"/>
      <c r="FN5" s="277"/>
      <c r="FO5" s="277"/>
      <c r="FP5" s="277"/>
      <c r="FQ5" s="277"/>
      <c r="FR5" s="277"/>
      <c r="FS5" s="277"/>
      <c r="FT5" s="277"/>
      <c r="FU5" s="277"/>
      <c r="FV5" s="277"/>
      <c r="FW5" s="277"/>
      <c r="FX5" s="277"/>
      <c r="FY5" s="277"/>
      <c r="FZ5" s="277"/>
      <c r="GA5" s="277"/>
      <c r="GB5" s="277"/>
      <c r="GC5" s="277"/>
      <c r="GD5" s="277"/>
      <c r="GE5" s="277"/>
      <c r="GF5" s="277"/>
      <c r="GG5" s="277"/>
      <c r="GH5" s="277"/>
      <c r="GI5" s="277"/>
      <c r="GJ5" s="277"/>
      <c r="GK5" s="277"/>
      <c r="GL5" s="277"/>
      <c r="GM5" s="277"/>
      <c r="GN5" s="277"/>
      <c r="GO5" s="277"/>
      <c r="GP5" s="277"/>
      <c r="GQ5" s="277"/>
      <c r="GR5" s="277"/>
      <c r="GS5" s="277"/>
      <c r="GT5" s="277"/>
      <c r="GU5" s="277"/>
      <c r="GV5" s="277"/>
      <c r="GW5" s="277"/>
      <c r="GX5" s="277"/>
      <c r="GY5" s="277"/>
      <c r="GZ5" s="277"/>
      <c r="HA5" s="277"/>
      <c r="HB5" s="277"/>
      <c r="HC5" s="277"/>
      <c r="HD5" s="277"/>
      <c r="HE5" s="277"/>
      <c r="HF5" s="277"/>
      <c r="HG5" s="277"/>
      <c r="HH5" s="277"/>
      <c r="HI5" s="277"/>
      <c r="HJ5" s="277"/>
      <c r="HK5" s="277"/>
      <c r="HL5" s="277"/>
      <c r="HM5" s="277"/>
      <c r="HN5" s="277"/>
      <c r="HO5" s="277"/>
      <c r="HP5" s="277"/>
      <c r="HQ5" s="277"/>
      <c r="HR5" s="277"/>
      <c r="HS5" s="277"/>
      <c r="HT5" s="277"/>
      <c r="HU5" s="277"/>
      <c r="HV5" s="277"/>
      <c r="HW5" s="277"/>
      <c r="HX5" s="277"/>
      <c r="HY5" s="277"/>
      <c r="HZ5" s="277"/>
      <c r="IA5" s="277"/>
      <c r="IB5" s="277"/>
      <c r="IC5" s="277"/>
      <c r="ID5" s="277"/>
      <c r="IE5" s="277"/>
      <c r="IF5" s="277"/>
      <c r="IG5" s="277"/>
      <c r="IH5" s="277"/>
      <c r="II5" s="277"/>
      <c r="IJ5" s="277"/>
      <c r="IK5" s="277"/>
      <c r="IL5" s="277"/>
      <c r="IM5" s="277"/>
    </row>
    <row r="6" ht="39.8" customHeight="1" spans="1:247">
      <c r="A6" s="240"/>
      <c r="B6" s="273"/>
      <c r="C6" s="274"/>
      <c r="D6" s="275"/>
      <c r="E6" s="275"/>
      <c r="F6" s="275"/>
      <c r="G6" s="275"/>
      <c r="H6" s="275"/>
      <c r="I6" s="275"/>
      <c r="J6" s="281"/>
      <c r="K6" s="281"/>
      <c r="L6" s="281"/>
      <c r="M6" s="281"/>
      <c r="N6" s="281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  <c r="CT6" s="277"/>
      <c r="CU6" s="277"/>
      <c r="CV6" s="277"/>
      <c r="CW6" s="277"/>
      <c r="CX6" s="277"/>
      <c r="CY6" s="277"/>
      <c r="CZ6" s="277"/>
      <c r="DA6" s="277"/>
      <c r="DB6" s="277"/>
      <c r="DC6" s="277"/>
      <c r="DD6" s="277"/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7"/>
      <c r="EQ6" s="277"/>
      <c r="ER6" s="277"/>
      <c r="ES6" s="277"/>
      <c r="ET6" s="277"/>
      <c r="EU6" s="277"/>
      <c r="EV6" s="277"/>
      <c r="EW6" s="277"/>
      <c r="EX6" s="277"/>
      <c r="EY6" s="277"/>
      <c r="EZ6" s="277"/>
      <c r="FA6" s="277"/>
      <c r="FB6" s="277"/>
      <c r="FC6" s="277"/>
      <c r="FD6" s="277"/>
      <c r="FE6" s="277"/>
      <c r="FF6" s="277"/>
      <c r="FG6" s="277"/>
      <c r="FH6" s="277"/>
      <c r="FI6" s="277"/>
      <c r="FJ6" s="277"/>
      <c r="FK6" s="277"/>
      <c r="FL6" s="277"/>
      <c r="FM6" s="277"/>
      <c r="FN6" s="277"/>
      <c r="FO6" s="277"/>
      <c r="FP6" s="277"/>
      <c r="FQ6" s="277"/>
      <c r="FR6" s="277"/>
      <c r="FS6" s="277"/>
      <c r="FT6" s="277"/>
      <c r="FU6" s="277"/>
      <c r="FV6" s="277"/>
      <c r="FW6" s="277"/>
      <c r="FX6" s="277"/>
      <c r="FY6" s="277"/>
      <c r="FZ6" s="277"/>
      <c r="GA6" s="277"/>
      <c r="GB6" s="277"/>
      <c r="GC6" s="277"/>
      <c r="GD6" s="277"/>
      <c r="GE6" s="277"/>
      <c r="GF6" s="277"/>
      <c r="GG6" s="277"/>
      <c r="GH6" s="277"/>
      <c r="GI6" s="277"/>
      <c r="GJ6" s="277"/>
      <c r="GK6" s="277"/>
      <c r="GL6" s="277"/>
      <c r="GM6" s="277"/>
      <c r="GN6" s="277"/>
      <c r="GO6" s="277"/>
      <c r="GP6" s="277"/>
      <c r="GQ6" s="277"/>
      <c r="GR6" s="277"/>
      <c r="GS6" s="277"/>
      <c r="GT6" s="277"/>
      <c r="GU6" s="277"/>
      <c r="GV6" s="277"/>
      <c r="GW6" s="277"/>
      <c r="GX6" s="277"/>
      <c r="GY6" s="277"/>
      <c r="GZ6" s="277"/>
      <c r="HA6" s="277"/>
      <c r="HB6" s="277"/>
      <c r="HC6" s="277"/>
      <c r="HD6" s="277"/>
      <c r="HE6" s="277"/>
      <c r="HF6" s="277"/>
      <c r="HG6" s="277"/>
      <c r="HH6" s="277"/>
      <c r="HI6" s="277"/>
      <c r="HJ6" s="277"/>
      <c r="HK6" s="277"/>
      <c r="HL6" s="277"/>
      <c r="HM6" s="277"/>
      <c r="HN6" s="277"/>
      <c r="HO6" s="277"/>
      <c r="HP6" s="277"/>
      <c r="HQ6" s="277"/>
      <c r="HR6" s="277"/>
      <c r="HS6" s="277"/>
      <c r="HT6" s="277"/>
      <c r="HU6" s="277"/>
      <c r="HV6" s="277"/>
      <c r="HW6" s="277"/>
      <c r="HX6" s="277"/>
      <c r="HY6" s="277"/>
      <c r="HZ6" s="277"/>
      <c r="IA6" s="277"/>
      <c r="IB6" s="277"/>
      <c r="IC6" s="277"/>
      <c r="ID6" s="277"/>
      <c r="IE6" s="277"/>
      <c r="IF6" s="277"/>
      <c r="IG6" s="277"/>
      <c r="IH6" s="277"/>
      <c r="II6" s="277"/>
      <c r="IJ6" s="277"/>
      <c r="IK6" s="277"/>
      <c r="IL6" s="277"/>
      <c r="IM6" s="277"/>
    </row>
    <row r="7" s="1" customFormat="1" ht="37.35" customHeight="1" spans="1:247">
      <c r="A7" s="206"/>
      <c r="B7" s="223" t="s">
        <v>194</v>
      </c>
      <c r="C7" s="207">
        <f t="shared" ref="C7:N9" si="0">C8</f>
        <v>190440</v>
      </c>
      <c r="D7" s="207">
        <f t="shared" si="0"/>
        <v>0</v>
      </c>
      <c r="E7" s="207">
        <f t="shared" si="0"/>
        <v>0</v>
      </c>
      <c r="F7" s="207">
        <f t="shared" si="0"/>
        <v>0</v>
      </c>
      <c r="G7" s="207">
        <f t="shared" si="0"/>
        <v>0</v>
      </c>
      <c r="H7" s="207">
        <f t="shared" si="0"/>
        <v>190440</v>
      </c>
      <c r="I7" s="207">
        <f t="shared" si="0"/>
        <v>0</v>
      </c>
      <c r="J7" s="207">
        <f t="shared" si="0"/>
        <v>0</v>
      </c>
      <c r="K7" s="282">
        <f t="shared" si="0"/>
        <v>0</v>
      </c>
      <c r="L7" s="207">
        <f t="shared" si="0"/>
        <v>0</v>
      </c>
      <c r="M7" s="207">
        <f t="shared" si="0"/>
        <v>0</v>
      </c>
      <c r="N7" s="207">
        <f t="shared" si="0"/>
        <v>0</v>
      </c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31.45" customHeight="1" spans="1:14">
      <c r="A8" s="206" t="s">
        <v>195</v>
      </c>
      <c r="B8" s="223" t="s">
        <v>196</v>
      </c>
      <c r="C8" s="207">
        <f t="shared" si="0"/>
        <v>190440</v>
      </c>
      <c r="D8" s="207">
        <f t="shared" si="0"/>
        <v>0</v>
      </c>
      <c r="E8" s="207">
        <f t="shared" si="0"/>
        <v>0</v>
      </c>
      <c r="F8" s="207">
        <f t="shared" si="0"/>
        <v>0</v>
      </c>
      <c r="G8" s="207">
        <f t="shared" si="0"/>
        <v>0</v>
      </c>
      <c r="H8" s="207">
        <f t="shared" si="0"/>
        <v>190440</v>
      </c>
      <c r="I8" s="207">
        <f t="shared" si="0"/>
        <v>0</v>
      </c>
      <c r="J8" s="207">
        <f t="shared" si="0"/>
        <v>0</v>
      </c>
      <c r="K8" s="282">
        <f t="shared" si="0"/>
        <v>0</v>
      </c>
      <c r="L8" s="207">
        <f t="shared" si="0"/>
        <v>0</v>
      </c>
      <c r="M8" s="207">
        <f t="shared" si="0"/>
        <v>0</v>
      </c>
      <c r="N8" s="207">
        <f t="shared" si="0"/>
        <v>0</v>
      </c>
    </row>
    <row r="9" ht="33.4" customHeight="1" spans="1:247">
      <c r="A9" s="206" t="s">
        <v>197</v>
      </c>
      <c r="B9" s="223" t="s">
        <v>203</v>
      </c>
      <c r="C9" s="207">
        <f t="shared" ref="C9:N9" si="1">C12</f>
        <v>190440</v>
      </c>
      <c r="D9" s="207">
        <f t="shared" si="1"/>
        <v>0</v>
      </c>
      <c r="E9" s="207">
        <f t="shared" si="1"/>
        <v>0</v>
      </c>
      <c r="F9" s="207">
        <f t="shared" si="1"/>
        <v>0</v>
      </c>
      <c r="G9" s="207">
        <f t="shared" si="1"/>
        <v>0</v>
      </c>
      <c r="H9" s="207">
        <f t="shared" si="1"/>
        <v>190440</v>
      </c>
      <c r="I9" s="207">
        <f t="shared" si="1"/>
        <v>0</v>
      </c>
      <c r="J9" s="207">
        <f t="shared" si="1"/>
        <v>0</v>
      </c>
      <c r="K9" s="282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  <c r="IK9" s="277"/>
      <c r="IL9" s="277"/>
      <c r="IM9" s="277"/>
    </row>
    <row r="10" ht="33.4" customHeight="1" spans="1:247">
      <c r="A10" s="183" t="s">
        <v>248</v>
      </c>
      <c r="B10" s="276" t="s">
        <v>249</v>
      </c>
      <c r="C10" s="207">
        <f t="shared" ref="C10:H10" si="2">C11</f>
        <v>190440</v>
      </c>
      <c r="D10" s="207">
        <f t="shared" si="2"/>
        <v>0</v>
      </c>
      <c r="E10" s="207">
        <f t="shared" si="2"/>
        <v>0</v>
      </c>
      <c r="F10" s="207">
        <f t="shared" si="2"/>
        <v>0</v>
      </c>
      <c r="G10" s="207">
        <f t="shared" si="2"/>
        <v>0</v>
      </c>
      <c r="H10" s="207">
        <f t="shared" si="2"/>
        <v>190440</v>
      </c>
      <c r="I10" s="207"/>
      <c r="J10" s="207"/>
      <c r="K10" s="282"/>
      <c r="L10" s="207"/>
      <c r="M10" s="207"/>
      <c r="N10" s="20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  <c r="IK10" s="277"/>
      <c r="IL10" s="277"/>
      <c r="IM10" s="277"/>
    </row>
    <row r="11" ht="33.4" customHeight="1" spans="1:247">
      <c r="A11" s="183" t="s">
        <v>250</v>
      </c>
      <c r="B11" s="276" t="s">
        <v>251</v>
      </c>
      <c r="C11" s="207">
        <f t="shared" ref="C11:H11" si="3">C12</f>
        <v>190440</v>
      </c>
      <c r="D11" s="207">
        <f t="shared" si="3"/>
        <v>0</v>
      </c>
      <c r="E11" s="207">
        <f t="shared" si="3"/>
        <v>0</v>
      </c>
      <c r="F11" s="207">
        <f t="shared" si="3"/>
        <v>0</v>
      </c>
      <c r="G11" s="207">
        <f t="shared" si="3"/>
        <v>0</v>
      </c>
      <c r="H11" s="207">
        <f t="shared" si="3"/>
        <v>190440</v>
      </c>
      <c r="I11" s="207"/>
      <c r="J11" s="207"/>
      <c r="K11" s="282"/>
      <c r="L11" s="207"/>
      <c r="M11" s="207"/>
      <c r="N11" s="20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  <c r="IK11" s="277"/>
      <c r="IL11" s="277"/>
      <c r="IM11" s="277"/>
    </row>
    <row r="12" ht="42.55" customHeight="1" spans="1:247">
      <c r="A12" s="206" t="s">
        <v>305</v>
      </c>
      <c r="B12" s="223" t="s">
        <v>206</v>
      </c>
      <c r="C12" s="207">
        <v>190440</v>
      </c>
      <c r="D12" s="207">
        <v>0</v>
      </c>
      <c r="E12" s="207">
        <v>0</v>
      </c>
      <c r="F12" s="207">
        <v>0</v>
      </c>
      <c r="G12" s="207">
        <v>0</v>
      </c>
      <c r="H12" s="207">
        <v>190440</v>
      </c>
      <c r="I12" s="207">
        <v>0</v>
      </c>
      <c r="J12" s="207">
        <v>0</v>
      </c>
      <c r="K12" s="282">
        <v>0</v>
      </c>
      <c r="L12" s="207">
        <v>0</v>
      </c>
      <c r="M12" s="207">
        <v>0</v>
      </c>
      <c r="N12" s="207">
        <v>0</v>
      </c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  <c r="IK12" s="277"/>
      <c r="IL12" s="277"/>
      <c r="IM12" s="277"/>
    </row>
    <row r="13" ht="23.1" customHeight="1" spans="1:247">
      <c r="A13" s="209"/>
      <c r="B13" s="209"/>
      <c r="C13" s="209"/>
      <c r="D13" s="209"/>
      <c r="E13" s="209"/>
      <c r="F13" s="209"/>
      <c r="G13" s="209"/>
      <c r="H13" s="209"/>
      <c r="I13" s="209"/>
      <c r="J13" s="174"/>
      <c r="K13" s="209"/>
      <c r="L13" s="209"/>
      <c r="M13" s="209"/>
      <c r="N13" s="209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  <c r="IK13" s="277"/>
      <c r="IL13" s="277"/>
      <c r="IM13" s="277"/>
    </row>
    <row r="14" ht="23.1" customHeight="1" spans="1:247">
      <c r="A14" s="209"/>
      <c r="B14" s="209"/>
      <c r="C14" s="209"/>
      <c r="D14" s="209"/>
      <c r="E14" s="209"/>
      <c r="F14" s="209"/>
      <c r="G14" s="209"/>
      <c r="I14" s="209"/>
      <c r="J14" s="174"/>
      <c r="K14" s="209"/>
      <c r="L14" s="209"/>
      <c r="M14" s="209"/>
      <c r="N14" s="209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7"/>
      <c r="DT14" s="277"/>
      <c r="DU14" s="277"/>
      <c r="DV14" s="277"/>
      <c r="DW14" s="277"/>
      <c r="DX14" s="277"/>
      <c r="DY14" s="277"/>
      <c r="DZ14" s="277"/>
      <c r="EA14" s="277"/>
      <c r="EB14" s="277"/>
      <c r="EC14" s="277"/>
      <c r="ED14" s="277"/>
      <c r="EE14" s="277"/>
      <c r="EF14" s="277"/>
      <c r="EG14" s="277"/>
      <c r="EH14" s="277"/>
      <c r="EI14" s="277"/>
      <c r="EJ14" s="277"/>
      <c r="EK14" s="277"/>
      <c r="EL14" s="277"/>
      <c r="EM14" s="277"/>
      <c r="EN14" s="277"/>
      <c r="EO14" s="277"/>
      <c r="EP14" s="277"/>
      <c r="EQ14" s="277"/>
      <c r="ER14" s="277"/>
      <c r="ES14" s="277"/>
      <c r="ET14" s="277"/>
      <c r="EU14" s="277"/>
      <c r="EV14" s="277"/>
      <c r="EW14" s="277"/>
      <c r="EX14" s="277"/>
      <c r="EY14" s="277"/>
      <c r="EZ14" s="277"/>
      <c r="FA14" s="277"/>
      <c r="FB14" s="277"/>
      <c r="FC14" s="277"/>
      <c r="FD14" s="277"/>
      <c r="FE14" s="277"/>
      <c r="FF14" s="277"/>
      <c r="FG14" s="277"/>
      <c r="FH14" s="277"/>
      <c r="FI14" s="277"/>
      <c r="FJ14" s="277"/>
      <c r="FK14" s="277"/>
      <c r="FL14" s="277"/>
      <c r="FM14" s="277"/>
      <c r="FN14" s="277"/>
      <c r="FO14" s="277"/>
      <c r="FP14" s="277"/>
      <c r="FQ14" s="277"/>
      <c r="FR14" s="277"/>
      <c r="FS14" s="277"/>
      <c r="FT14" s="277"/>
      <c r="FU14" s="277"/>
      <c r="FV14" s="277"/>
      <c r="FW14" s="277"/>
      <c r="FX14" s="277"/>
      <c r="FY14" s="277"/>
      <c r="FZ14" s="277"/>
      <c r="GA14" s="277"/>
      <c r="GB14" s="277"/>
      <c r="GC14" s="277"/>
      <c r="GD14" s="277"/>
      <c r="GE14" s="277"/>
      <c r="GF14" s="277"/>
      <c r="GG14" s="277"/>
      <c r="GH14" s="277"/>
      <c r="GI14" s="277"/>
      <c r="GJ14" s="277"/>
      <c r="GK14" s="277"/>
      <c r="GL14" s="277"/>
      <c r="GM14" s="277"/>
      <c r="GN14" s="277"/>
      <c r="GO14" s="277"/>
      <c r="GP14" s="277"/>
      <c r="GQ14" s="277"/>
      <c r="GR14" s="277"/>
      <c r="GS14" s="277"/>
      <c r="GT14" s="277"/>
      <c r="GU14" s="277"/>
      <c r="GV14" s="277"/>
      <c r="GW14" s="277"/>
      <c r="GX14" s="277"/>
      <c r="GY14" s="277"/>
      <c r="GZ14" s="277"/>
      <c r="HA14" s="277"/>
      <c r="HB14" s="277"/>
      <c r="HC14" s="277"/>
      <c r="HD14" s="277"/>
      <c r="HE14" s="277"/>
      <c r="HF14" s="277"/>
      <c r="HG14" s="277"/>
      <c r="HH14" s="277"/>
      <c r="HI14" s="277"/>
      <c r="HJ14" s="277"/>
      <c r="HK14" s="277"/>
      <c r="HL14" s="277"/>
      <c r="HM14" s="277"/>
      <c r="HN14" s="277"/>
      <c r="HO14" s="277"/>
      <c r="HP14" s="277"/>
      <c r="HQ14" s="277"/>
      <c r="HR14" s="277"/>
      <c r="HS14" s="277"/>
      <c r="HT14" s="277"/>
      <c r="HU14" s="277"/>
      <c r="HV14" s="277"/>
      <c r="HW14" s="277"/>
      <c r="HX14" s="277"/>
      <c r="HY14" s="277"/>
      <c r="HZ14" s="277"/>
      <c r="IA14" s="277"/>
      <c r="IB14" s="277"/>
      <c r="IC14" s="277"/>
      <c r="ID14" s="277"/>
      <c r="IE14" s="277"/>
      <c r="IF14" s="277"/>
      <c r="IG14" s="277"/>
      <c r="IH14" s="277"/>
      <c r="II14" s="277"/>
      <c r="IJ14" s="277"/>
      <c r="IK14" s="277"/>
      <c r="IL14" s="277"/>
      <c r="IM14" s="277"/>
    </row>
    <row r="15" ht="23.1" customHeight="1" spans="1:247">
      <c r="A15" s="277"/>
      <c r="B15" s="277"/>
      <c r="C15" s="277"/>
      <c r="D15" s="209"/>
      <c r="E15" s="209"/>
      <c r="F15" s="277"/>
      <c r="G15" s="277"/>
      <c r="H15" s="277"/>
      <c r="I15" s="277"/>
      <c r="J15" s="174"/>
      <c r="K15" s="209"/>
      <c r="L15" s="209"/>
      <c r="M15" s="209"/>
      <c r="N15" s="209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  <c r="IK15" s="277"/>
      <c r="IL15" s="277"/>
      <c r="IM15" s="277"/>
    </row>
    <row r="16" ht="23.1" customHeight="1" spans="1:247">
      <c r="A16" s="277"/>
      <c r="B16" s="277"/>
      <c r="C16" s="277"/>
      <c r="D16" s="277"/>
      <c r="E16" s="209"/>
      <c r="F16" s="209"/>
      <c r="G16" s="209"/>
      <c r="H16" s="277"/>
      <c r="I16" s="277"/>
      <c r="J16" s="278"/>
      <c r="K16" s="277"/>
      <c r="L16" s="277"/>
      <c r="M16" s="209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7"/>
      <c r="BB16" s="277"/>
      <c r="BC16" s="277"/>
      <c r="BD16" s="277"/>
      <c r="BE16" s="277"/>
      <c r="BF16" s="277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277"/>
      <c r="DG16" s="277"/>
      <c r="DH16" s="277"/>
      <c r="DI16" s="277"/>
      <c r="DJ16" s="277"/>
      <c r="DK16" s="277"/>
      <c r="DL16" s="277"/>
      <c r="DM16" s="277"/>
      <c r="DN16" s="277"/>
      <c r="DO16" s="277"/>
      <c r="DP16" s="277"/>
      <c r="DQ16" s="277"/>
      <c r="DR16" s="277"/>
      <c r="DS16" s="277"/>
      <c r="DT16" s="277"/>
      <c r="DU16" s="277"/>
      <c r="DV16" s="277"/>
      <c r="DW16" s="277"/>
      <c r="DX16" s="277"/>
      <c r="DY16" s="277"/>
      <c r="DZ16" s="277"/>
      <c r="EA16" s="277"/>
      <c r="EB16" s="277"/>
      <c r="EC16" s="277"/>
      <c r="ED16" s="277"/>
      <c r="EE16" s="277"/>
      <c r="EF16" s="277"/>
      <c r="EG16" s="277"/>
      <c r="EH16" s="277"/>
      <c r="EI16" s="277"/>
      <c r="EJ16" s="277"/>
      <c r="EK16" s="277"/>
      <c r="EL16" s="277"/>
      <c r="EM16" s="277"/>
      <c r="EN16" s="277"/>
      <c r="EO16" s="277"/>
      <c r="EP16" s="277"/>
      <c r="EQ16" s="277"/>
      <c r="ER16" s="277"/>
      <c r="ES16" s="277"/>
      <c r="ET16" s="277"/>
      <c r="EU16" s="277"/>
      <c r="EV16" s="277"/>
      <c r="EW16" s="277"/>
      <c r="EX16" s="277"/>
      <c r="EY16" s="277"/>
      <c r="EZ16" s="277"/>
      <c r="FA16" s="277"/>
      <c r="FB16" s="277"/>
      <c r="FC16" s="277"/>
      <c r="FD16" s="277"/>
      <c r="FE16" s="277"/>
      <c r="FF16" s="277"/>
      <c r="FG16" s="277"/>
      <c r="FH16" s="277"/>
      <c r="FI16" s="277"/>
      <c r="FJ16" s="277"/>
      <c r="FK16" s="277"/>
      <c r="FL16" s="277"/>
      <c r="FM16" s="277"/>
      <c r="FN16" s="277"/>
      <c r="FO16" s="277"/>
      <c r="FP16" s="277"/>
      <c r="FQ16" s="277"/>
      <c r="FR16" s="277"/>
      <c r="FS16" s="277"/>
      <c r="FT16" s="277"/>
      <c r="FU16" s="277"/>
      <c r="FV16" s="277"/>
      <c r="FW16" s="277"/>
      <c r="FX16" s="277"/>
      <c r="FY16" s="277"/>
      <c r="FZ16" s="277"/>
      <c r="GA16" s="277"/>
      <c r="GB16" s="277"/>
      <c r="GC16" s="277"/>
      <c r="GD16" s="277"/>
      <c r="GE16" s="277"/>
      <c r="GF16" s="277"/>
      <c r="GG16" s="277"/>
      <c r="GH16" s="277"/>
      <c r="GI16" s="277"/>
      <c r="GJ16" s="277"/>
      <c r="GK16" s="277"/>
      <c r="GL16" s="277"/>
      <c r="GM16" s="277"/>
      <c r="GN16" s="277"/>
      <c r="GO16" s="277"/>
      <c r="GP16" s="277"/>
      <c r="GQ16" s="277"/>
      <c r="GR16" s="277"/>
      <c r="GS16" s="277"/>
      <c r="GT16" s="277"/>
      <c r="GU16" s="277"/>
      <c r="GV16" s="277"/>
      <c r="GW16" s="277"/>
      <c r="GX16" s="277"/>
      <c r="GY16" s="277"/>
      <c r="GZ16" s="277"/>
      <c r="HA16" s="277"/>
      <c r="HB16" s="277"/>
      <c r="HC16" s="277"/>
      <c r="HD16" s="277"/>
      <c r="HE16" s="277"/>
      <c r="HF16" s="277"/>
      <c r="HG16" s="277"/>
      <c r="HH16" s="277"/>
      <c r="HI16" s="277"/>
      <c r="HJ16" s="277"/>
      <c r="HK16" s="277"/>
      <c r="HL16" s="277"/>
      <c r="HM16" s="277"/>
      <c r="HN16" s="277"/>
      <c r="HO16" s="277"/>
      <c r="HP16" s="277"/>
      <c r="HQ16" s="277"/>
      <c r="HR16" s="277"/>
      <c r="HS16" s="277"/>
      <c r="HT16" s="277"/>
      <c r="HU16" s="277"/>
      <c r="HV16" s="277"/>
      <c r="HW16" s="277"/>
      <c r="HX16" s="277"/>
      <c r="HY16" s="277"/>
      <c r="HZ16" s="277"/>
      <c r="IA16" s="277"/>
      <c r="IB16" s="277"/>
      <c r="IC16" s="277"/>
      <c r="ID16" s="277"/>
      <c r="IE16" s="277"/>
      <c r="IF16" s="277"/>
      <c r="IG16" s="277"/>
      <c r="IH16" s="277"/>
      <c r="II16" s="277"/>
      <c r="IJ16" s="277"/>
      <c r="IK16" s="277"/>
      <c r="IL16" s="277"/>
      <c r="IM16" s="277"/>
    </row>
    <row r="17" ht="23.1" customHeight="1" spans="1:247">
      <c r="A17" s="277"/>
      <c r="B17" s="277"/>
      <c r="C17" s="277"/>
      <c r="D17" s="277"/>
      <c r="E17" s="277"/>
      <c r="F17" s="277"/>
      <c r="G17" s="277"/>
      <c r="H17" s="277"/>
      <c r="I17" s="277"/>
      <c r="J17" s="278"/>
      <c r="K17" s="277"/>
      <c r="L17" s="277"/>
      <c r="M17" s="209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77"/>
      <c r="EB17" s="277"/>
      <c r="EC17" s="277"/>
      <c r="ED17" s="277"/>
      <c r="EE17" s="277"/>
      <c r="EF17" s="277"/>
      <c r="EG17" s="277"/>
      <c r="EH17" s="277"/>
      <c r="EI17" s="277"/>
      <c r="EJ17" s="277"/>
      <c r="EK17" s="277"/>
      <c r="EL17" s="277"/>
      <c r="EM17" s="277"/>
      <c r="EN17" s="277"/>
      <c r="EO17" s="277"/>
      <c r="EP17" s="277"/>
      <c r="EQ17" s="277"/>
      <c r="ER17" s="277"/>
      <c r="ES17" s="277"/>
      <c r="ET17" s="277"/>
      <c r="EU17" s="277"/>
      <c r="EV17" s="277"/>
      <c r="EW17" s="277"/>
      <c r="EX17" s="277"/>
      <c r="EY17" s="277"/>
      <c r="EZ17" s="277"/>
      <c r="FA17" s="277"/>
      <c r="FB17" s="277"/>
      <c r="FC17" s="277"/>
      <c r="FD17" s="277"/>
      <c r="FE17" s="277"/>
      <c r="FF17" s="277"/>
      <c r="FG17" s="277"/>
      <c r="FH17" s="277"/>
      <c r="FI17" s="277"/>
      <c r="FJ17" s="277"/>
      <c r="FK17" s="277"/>
      <c r="FL17" s="277"/>
      <c r="FM17" s="277"/>
      <c r="FN17" s="277"/>
      <c r="FO17" s="277"/>
      <c r="FP17" s="277"/>
      <c r="FQ17" s="277"/>
      <c r="FR17" s="277"/>
      <c r="FS17" s="277"/>
      <c r="FT17" s="277"/>
      <c r="FU17" s="277"/>
      <c r="FV17" s="277"/>
      <c r="FW17" s="277"/>
      <c r="FX17" s="277"/>
      <c r="FY17" s="277"/>
      <c r="FZ17" s="277"/>
      <c r="GA17" s="277"/>
      <c r="GB17" s="277"/>
      <c r="GC17" s="277"/>
      <c r="GD17" s="277"/>
      <c r="GE17" s="277"/>
      <c r="GF17" s="277"/>
      <c r="GG17" s="277"/>
      <c r="GH17" s="277"/>
      <c r="GI17" s="277"/>
      <c r="GJ17" s="277"/>
      <c r="GK17" s="277"/>
      <c r="GL17" s="277"/>
      <c r="GM17" s="277"/>
      <c r="GN17" s="277"/>
      <c r="GO17" s="277"/>
      <c r="GP17" s="277"/>
      <c r="GQ17" s="277"/>
      <c r="GR17" s="277"/>
      <c r="GS17" s="277"/>
      <c r="GT17" s="277"/>
      <c r="GU17" s="277"/>
      <c r="GV17" s="277"/>
      <c r="GW17" s="277"/>
      <c r="GX17" s="277"/>
      <c r="GY17" s="277"/>
      <c r="GZ17" s="277"/>
      <c r="HA17" s="277"/>
      <c r="HB17" s="277"/>
      <c r="HC17" s="277"/>
      <c r="HD17" s="277"/>
      <c r="HE17" s="277"/>
      <c r="HF17" s="277"/>
      <c r="HG17" s="277"/>
      <c r="HH17" s="277"/>
      <c r="HI17" s="277"/>
      <c r="HJ17" s="277"/>
      <c r="HK17" s="277"/>
      <c r="HL17" s="277"/>
      <c r="HM17" s="277"/>
      <c r="HN17" s="277"/>
      <c r="HO17" s="277"/>
      <c r="HP17" s="277"/>
      <c r="HQ17" s="277"/>
      <c r="HR17" s="277"/>
      <c r="HS17" s="277"/>
      <c r="HT17" s="277"/>
      <c r="HU17" s="277"/>
      <c r="HV17" s="277"/>
      <c r="HW17" s="277"/>
      <c r="HX17" s="277"/>
      <c r="HY17" s="277"/>
      <c r="HZ17" s="277"/>
      <c r="IA17" s="277"/>
      <c r="IB17" s="277"/>
      <c r="IC17" s="277"/>
      <c r="ID17" s="277"/>
      <c r="IE17" s="277"/>
      <c r="IF17" s="277"/>
      <c r="IG17" s="277"/>
      <c r="IH17" s="277"/>
      <c r="II17" s="277"/>
      <c r="IJ17" s="277"/>
      <c r="IK17" s="277"/>
      <c r="IL17" s="277"/>
      <c r="IM17" s="277"/>
    </row>
    <row r="18" ht="23.1" customHeight="1" spans="1:247">
      <c r="A18" s="277"/>
      <c r="B18" s="277"/>
      <c r="C18" s="277"/>
      <c r="D18" s="277"/>
      <c r="E18" s="277"/>
      <c r="F18" s="277"/>
      <c r="G18" s="277"/>
      <c r="H18" s="277"/>
      <c r="I18" s="277"/>
      <c r="J18" s="278"/>
      <c r="K18" s="277"/>
      <c r="L18" s="277"/>
      <c r="M18" s="209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7"/>
      <c r="BA18" s="277"/>
      <c r="BB18" s="277"/>
      <c r="BC18" s="277"/>
      <c r="BD18" s="277"/>
      <c r="BE18" s="277"/>
      <c r="BF18" s="277"/>
      <c r="BG18" s="277"/>
      <c r="BH18" s="277"/>
      <c r="BI18" s="277"/>
      <c r="BJ18" s="277"/>
      <c r="BK18" s="277"/>
      <c r="BL18" s="277"/>
      <c r="BM18" s="277"/>
      <c r="BN18" s="277"/>
      <c r="BO18" s="277"/>
      <c r="BP18" s="277"/>
      <c r="BQ18" s="277"/>
      <c r="BR18" s="277"/>
      <c r="BS18" s="277"/>
      <c r="BT18" s="277"/>
      <c r="BU18" s="277"/>
      <c r="BV18" s="277"/>
      <c r="BW18" s="277"/>
      <c r="BX18" s="277"/>
      <c r="BY18" s="277"/>
      <c r="BZ18" s="277"/>
      <c r="CA18" s="277"/>
      <c r="CB18" s="277"/>
      <c r="CC18" s="277"/>
      <c r="CD18" s="277"/>
      <c r="CE18" s="277"/>
      <c r="CF18" s="277"/>
      <c r="CG18" s="277"/>
      <c r="CH18" s="277"/>
      <c r="CI18" s="277"/>
      <c r="CJ18" s="277"/>
      <c r="CK18" s="277"/>
      <c r="CL18" s="277"/>
      <c r="CM18" s="277"/>
      <c r="CN18" s="277"/>
      <c r="CO18" s="277"/>
      <c r="CP18" s="277"/>
      <c r="CQ18" s="277"/>
      <c r="CR18" s="277"/>
      <c r="CS18" s="277"/>
      <c r="CT18" s="277"/>
      <c r="CU18" s="277"/>
      <c r="CV18" s="277"/>
      <c r="CW18" s="277"/>
      <c r="CX18" s="277"/>
      <c r="CY18" s="277"/>
      <c r="CZ18" s="277"/>
      <c r="DA18" s="277"/>
      <c r="DB18" s="277"/>
      <c r="DC18" s="277"/>
      <c r="DD18" s="277"/>
      <c r="DE18" s="277"/>
      <c r="DF18" s="277"/>
      <c r="DG18" s="277"/>
      <c r="DH18" s="277"/>
      <c r="DI18" s="277"/>
      <c r="DJ18" s="277"/>
      <c r="DK18" s="277"/>
      <c r="DL18" s="277"/>
      <c r="DM18" s="277"/>
      <c r="DN18" s="277"/>
      <c r="DO18" s="277"/>
      <c r="DP18" s="277"/>
      <c r="DQ18" s="277"/>
      <c r="DR18" s="277"/>
      <c r="DS18" s="277"/>
      <c r="DT18" s="277"/>
      <c r="DU18" s="277"/>
      <c r="DV18" s="277"/>
      <c r="DW18" s="277"/>
      <c r="DX18" s="277"/>
      <c r="DY18" s="277"/>
      <c r="DZ18" s="277"/>
      <c r="EA18" s="277"/>
      <c r="EB18" s="277"/>
      <c r="EC18" s="277"/>
      <c r="ED18" s="277"/>
      <c r="EE18" s="277"/>
      <c r="EF18" s="277"/>
      <c r="EG18" s="277"/>
      <c r="EH18" s="277"/>
      <c r="EI18" s="277"/>
      <c r="EJ18" s="277"/>
      <c r="EK18" s="277"/>
      <c r="EL18" s="277"/>
      <c r="EM18" s="277"/>
      <c r="EN18" s="277"/>
      <c r="EO18" s="277"/>
      <c r="EP18" s="277"/>
      <c r="EQ18" s="277"/>
      <c r="ER18" s="277"/>
      <c r="ES18" s="277"/>
      <c r="ET18" s="277"/>
      <c r="EU18" s="277"/>
      <c r="EV18" s="277"/>
      <c r="EW18" s="277"/>
      <c r="EX18" s="277"/>
      <c r="EY18" s="277"/>
      <c r="EZ18" s="277"/>
      <c r="FA18" s="277"/>
      <c r="FB18" s="277"/>
      <c r="FC18" s="277"/>
      <c r="FD18" s="277"/>
      <c r="FE18" s="277"/>
      <c r="FF18" s="277"/>
      <c r="FG18" s="277"/>
      <c r="FH18" s="277"/>
      <c r="FI18" s="277"/>
      <c r="FJ18" s="277"/>
      <c r="FK18" s="277"/>
      <c r="FL18" s="277"/>
      <c r="FM18" s="277"/>
      <c r="FN18" s="277"/>
      <c r="FO18" s="277"/>
      <c r="FP18" s="277"/>
      <c r="FQ18" s="277"/>
      <c r="FR18" s="277"/>
      <c r="FS18" s="277"/>
      <c r="FT18" s="277"/>
      <c r="FU18" s="277"/>
      <c r="FV18" s="277"/>
      <c r="FW18" s="277"/>
      <c r="FX18" s="277"/>
      <c r="FY18" s="277"/>
      <c r="FZ18" s="277"/>
      <c r="GA18" s="277"/>
      <c r="GB18" s="277"/>
      <c r="GC18" s="277"/>
      <c r="GD18" s="277"/>
      <c r="GE18" s="277"/>
      <c r="GF18" s="277"/>
      <c r="GG18" s="277"/>
      <c r="GH18" s="277"/>
      <c r="GI18" s="277"/>
      <c r="GJ18" s="277"/>
      <c r="GK18" s="277"/>
      <c r="GL18" s="277"/>
      <c r="GM18" s="277"/>
      <c r="GN18" s="277"/>
      <c r="GO18" s="277"/>
      <c r="GP18" s="277"/>
      <c r="GQ18" s="277"/>
      <c r="GR18" s="277"/>
      <c r="GS18" s="277"/>
      <c r="GT18" s="277"/>
      <c r="GU18" s="277"/>
      <c r="GV18" s="277"/>
      <c r="GW18" s="277"/>
      <c r="GX18" s="277"/>
      <c r="GY18" s="277"/>
      <c r="GZ18" s="277"/>
      <c r="HA18" s="277"/>
      <c r="HB18" s="277"/>
      <c r="HC18" s="277"/>
      <c r="HD18" s="277"/>
      <c r="HE18" s="277"/>
      <c r="HF18" s="277"/>
      <c r="HG18" s="277"/>
      <c r="HH18" s="277"/>
      <c r="HI18" s="277"/>
      <c r="HJ18" s="277"/>
      <c r="HK18" s="277"/>
      <c r="HL18" s="277"/>
      <c r="HM18" s="277"/>
      <c r="HN18" s="277"/>
      <c r="HO18" s="277"/>
      <c r="HP18" s="277"/>
      <c r="HQ18" s="277"/>
      <c r="HR18" s="277"/>
      <c r="HS18" s="277"/>
      <c r="HT18" s="277"/>
      <c r="HU18" s="277"/>
      <c r="HV18" s="277"/>
      <c r="HW18" s="277"/>
      <c r="HX18" s="277"/>
      <c r="HY18" s="277"/>
      <c r="HZ18" s="277"/>
      <c r="IA18" s="277"/>
      <c r="IB18" s="277"/>
      <c r="IC18" s="277"/>
      <c r="ID18" s="277"/>
      <c r="IE18" s="277"/>
      <c r="IF18" s="277"/>
      <c r="IG18" s="277"/>
      <c r="IH18" s="277"/>
      <c r="II18" s="277"/>
      <c r="IJ18" s="277"/>
      <c r="IK18" s="277"/>
      <c r="IL18" s="277"/>
      <c r="IM18" s="277"/>
    </row>
    <row r="19" ht="23.1" customHeight="1" spans="1:247">
      <c r="A19" s="277"/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7"/>
      <c r="AX19" s="277"/>
      <c r="AY19" s="277"/>
      <c r="AZ19" s="277"/>
      <c r="BA19" s="277"/>
      <c r="BB19" s="277"/>
      <c r="BC19" s="277"/>
      <c r="BD19" s="277"/>
      <c r="BE19" s="277"/>
      <c r="BF19" s="277"/>
      <c r="BG19" s="277"/>
      <c r="BH19" s="277"/>
      <c r="BI19" s="277"/>
      <c r="BJ19" s="277"/>
      <c r="BK19" s="277"/>
      <c r="BL19" s="277"/>
      <c r="BM19" s="277"/>
      <c r="BN19" s="277"/>
      <c r="BO19" s="277"/>
      <c r="BP19" s="277"/>
      <c r="BQ19" s="277"/>
      <c r="BR19" s="277"/>
      <c r="BS19" s="277"/>
      <c r="BT19" s="277"/>
      <c r="BU19" s="277"/>
      <c r="BV19" s="277"/>
      <c r="BW19" s="277"/>
      <c r="BX19" s="277"/>
      <c r="BY19" s="277"/>
      <c r="BZ19" s="277"/>
      <c r="CA19" s="277"/>
      <c r="CB19" s="277"/>
      <c r="CC19" s="277"/>
      <c r="CD19" s="277"/>
      <c r="CE19" s="277"/>
      <c r="CF19" s="277"/>
      <c r="CG19" s="277"/>
      <c r="CH19" s="277"/>
      <c r="CI19" s="277"/>
      <c r="CJ19" s="277"/>
      <c r="CK19" s="277"/>
      <c r="CL19" s="277"/>
      <c r="CM19" s="277"/>
      <c r="CN19" s="277"/>
      <c r="CO19" s="277"/>
      <c r="CP19" s="277"/>
      <c r="CQ19" s="277"/>
      <c r="CR19" s="277"/>
      <c r="CS19" s="277"/>
      <c r="CT19" s="277"/>
      <c r="CU19" s="277"/>
      <c r="CV19" s="277"/>
      <c r="CW19" s="277"/>
      <c r="CX19" s="277"/>
      <c r="CY19" s="277"/>
      <c r="CZ19" s="277"/>
      <c r="DA19" s="277"/>
      <c r="DB19" s="277"/>
      <c r="DC19" s="277"/>
      <c r="DD19" s="277"/>
      <c r="DE19" s="277"/>
      <c r="DF19" s="277"/>
      <c r="DG19" s="277"/>
      <c r="DH19" s="277"/>
      <c r="DI19" s="277"/>
      <c r="DJ19" s="277"/>
      <c r="DK19" s="277"/>
      <c r="DL19" s="277"/>
      <c r="DM19" s="277"/>
      <c r="DN19" s="277"/>
      <c r="DO19" s="277"/>
      <c r="DP19" s="277"/>
      <c r="DQ19" s="277"/>
      <c r="DR19" s="277"/>
      <c r="DS19" s="277"/>
      <c r="DT19" s="277"/>
      <c r="DU19" s="277"/>
      <c r="DV19" s="277"/>
      <c r="DW19" s="277"/>
      <c r="DX19" s="277"/>
      <c r="DY19" s="277"/>
      <c r="DZ19" s="277"/>
      <c r="EA19" s="277"/>
      <c r="EB19" s="277"/>
      <c r="EC19" s="277"/>
      <c r="ED19" s="277"/>
      <c r="EE19" s="277"/>
      <c r="EF19" s="277"/>
      <c r="EG19" s="277"/>
      <c r="EH19" s="277"/>
      <c r="EI19" s="277"/>
      <c r="EJ19" s="277"/>
      <c r="EK19" s="277"/>
      <c r="EL19" s="277"/>
      <c r="EM19" s="277"/>
      <c r="EN19" s="277"/>
      <c r="EO19" s="277"/>
      <c r="EP19" s="277"/>
      <c r="EQ19" s="277"/>
      <c r="ER19" s="277"/>
      <c r="ES19" s="277"/>
      <c r="ET19" s="277"/>
      <c r="EU19" s="277"/>
      <c r="EV19" s="277"/>
      <c r="EW19" s="277"/>
      <c r="EX19" s="277"/>
      <c r="EY19" s="277"/>
      <c r="EZ19" s="277"/>
      <c r="FA19" s="277"/>
      <c r="FB19" s="277"/>
      <c r="FC19" s="277"/>
      <c r="FD19" s="277"/>
      <c r="FE19" s="277"/>
      <c r="FF19" s="277"/>
      <c r="FG19" s="277"/>
      <c r="FH19" s="277"/>
      <c r="FI19" s="277"/>
      <c r="FJ19" s="277"/>
      <c r="FK19" s="277"/>
      <c r="FL19" s="277"/>
      <c r="FM19" s="277"/>
      <c r="FN19" s="277"/>
      <c r="FO19" s="277"/>
      <c r="FP19" s="277"/>
      <c r="FQ19" s="277"/>
      <c r="FR19" s="277"/>
      <c r="FS19" s="277"/>
      <c r="FT19" s="277"/>
      <c r="FU19" s="277"/>
      <c r="FV19" s="277"/>
      <c r="FW19" s="277"/>
      <c r="FX19" s="277"/>
      <c r="FY19" s="277"/>
      <c r="FZ19" s="277"/>
      <c r="GA19" s="277"/>
      <c r="GB19" s="277"/>
      <c r="GC19" s="277"/>
      <c r="GD19" s="277"/>
      <c r="GE19" s="277"/>
      <c r="GF19" s="277"/>
      <c r="GG19" s="277"/>
      <c r="GH19" s="277"/>
      <c r="GI19" s="277"/>
      <c r="GJ19" s="277"/>
      <c r="GK19" s="277"/>
      <c r="GL19" s="277"/>
      <c r="GM19" s="277"/>
      <c r="GN19" s="277"/>
      <c r="GO19" s="277"/>
      <c r="GP19" s="277"/>
      <c r="GQ19" s="277"/>
      <c r="GR19" s="277"/>
      <c r="GS19" s="277"/>
      <c r="GT19" s="277"/>
      <c r="GU19" s="277"/>
      <c r="GV19" s="277"/>
      <c r="GW19" s="277"/>
      <c r="GX19" s="277"/>
      <c r="GY19" s="277"/>
      <c r="GZ19" s="277"/>
      <c r="HA19" s="277"/>
      <c r="HB19" s="277"/>
      <c r="HC19" s="277"/>
      <c r="HD19" s="277"/>
      <c r="HE19" s="277"/>
      <c r="HF19" s="277"/>
      <c r="HG19" s="277"/>
      <c r="HH19" s="277"/>
      <c r="HI19" s="277"/>
      <c r="HJ19" s="277"/>
      <c r="HK19" s="277"/>
      <c r="HL19" s="277"/>
      <c r="HM19" s="277"/>
      <c r="HN19" s="277"/>
      <c r="HO19" s="277"/>
      <c r="HP19" s="277"/>
      <c r="HQ19" s="277"/>
      <c r="HR19" s="277"/>
      <c r="HS19" s="277"/>
      <c r="HT19" s="277"/>
      <c r="HU19" s="277"/>
      <c r="HV19" s="277"/>
      <c r="HW19" s="277"/>
      <c r="HX19" s="277"/>
      <c r="HY19" s="277"/>
      <c r="HZ19" s="277"/>
      <c r="IA19" s="277"/>
      <c r="IB19" s="277"/>
      <c r="IC19" s="277"/>
      <c r="ID19" s="277"/>
      <c r="IE19" s="277"/>
      <c r="IF19" s="277"/>
      <c r="IG19" s="277"/>
      <c r="IH19" s="277"/>
      <c r="II19" s="277"/>
      <c r="IJ19" s="277"/>
      <c r="IK19" s="277"/>
      <c r="IL19" s="277"/>
      <c r="IM19" s="27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view="pageBreakPreview" zoomScaleNormal="100" workbookViewId="0">
      <selection activeCell="D10" sqref="D10"/>
    </sheetView>
  </sheetViews>
  <sheetFormatPr defaultColWidth="9" defaultRowHeight="11.25"/>
  <cols>
    <col min="1" max="1" width="20.2777777777778" customWidth="1"/>
    <col min="2" max="2" width="13.8555555555556" customWidth="1"/>
    <col min="3" max="3" width="10.4222222222222" customWidth="1"/>
    <col min="4" max="4" width="12" customWidth="1"/>
    <col min="5" max="5" width="12.4222222222222" customWidth="1"/>
    <col min="6" max="7" width="12.8555555555556" customWidth="1"/>
    <col min="8" max="8" width="7.14444444444444" customWidth="1"/>
    <col min="9" max="9" width="8.27777777777778" customWidth="1"/>
    <col min="10" max="10" width="6.56666666666667" customWidth="1"/>
    <col min="11" max="12" width="7.56666666666667" customWidth="1"/>
    <col min="13" max="13" width="9.42222222222222" customWidth="1"/>
    <col min="14" max="14" width="6.85555555555556" customWidth="1"/>
    <col min="15" max="15" width="6.27777777777778" customWidth="1"/>
    <col min="16" max="16" width="6.71111111111111" customWidth="1"/>
    <col min="17" max="17" width="12.1444444444444" customWidth="1"/>
  </cols>
  <sheetData>
    <row r="1" ht="11.95" customHeight="1" spans="1:17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174"/>
      <c r="L1" s="208"/>
      <c r="M1" s="209"/>
      <c r="N1" s="209"/>
      <c r="O1" s="209"/>
      <c r="P1" s="209"/>
      <c r="Q1" s="266" t="s">
        <v>61</v>
      </c>
    </row>
    <row r="2" ht="18.85" customHeight="1" spans="1:17">
      <c r="A2" s="219" t="s">
        <v>62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ht="11.95" customHeight="1" spans="1:17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174"/>
      <c r="L3" s="212"/>
      <c r="M3" s="209"/>
      <c r="N3" s="209"/>
      <c r="O3" s="209"/>
      <c r="P3" s="209"/>
      <c r="Q3" s="210" t="s">
        <v>177</v>
      </c>
    </row>
    <row r="4" ht="24.05" customHeight="1" spans="1:17">
      <c r="A4" s="204" t="s">
        <v>179</v>
      </c>
      <c r="B4" s="204" t="s">
        <v>199</v>
      </c>
      <c r="C4" s="204" t="s">
        <v>306</v>
      </c>
      <c r="D4" s="204" t="s">
        <v>307</v>
      </c>
      <c r="E4" s="255" t="s">
        <v>201</v>
      </c>
      <c r="F4" s="176" t="s">
        <v>181</v>
      </c>
      <c r="G4" s="176"/>
      <c r="H4" s="176"/>
      <c r="I4" s="194" t="s">
        <v>182</v>
      </c>
      <c r="J4" s="223" t="s">
        <v>183</v>
      </c>
      <c r="K4" s="223" t="s">
        <v>184</v>
      </c>
      <c r="L4" s="223"/>
      <c r="M4" s="223" t="s">
        <v>185</v>
      </c>
      <c r="N4" s="262" t="s">
        <v>308</v>
      </c>
      <c r="O4" s="204" t="s">
        <v>186</v>
      </c>
      <c r="P4" s="204" t="s">
        <v>187</v>
      </c>
      <c r="Q4" s="267" t="s">
        <v>188</v>
      </c>
    </row>
    <row r="5" ht="11.95" customHeight="1" spans="1:17">
      <c r="A5" s="204"/>
      <c r="B5" s="204"/>
      <c r="C5" s="204"/>
      <c r="D5" s="204"/>
      <c r="E5" s="256"/>
      <c r="F5" s="234" t="s">
        <v>202</v>
      </c>
      <c r="G5" s="259" t="s">
        <v>190</v>
      </c>
      <c r="H5" s="186" t="s">
        <v>191</v>
      </c>
      <c r="I5" s="176"/>
      <c r="J5" s="223"/>
      <c r="K5" s="223"/>
      <c r="L5" s="223"/>
      <c r="M5" s="223"/>
      <c r="N5" s="263"/>
      <c r="O5" s="204"/>
      <c r="P5" s="204"/>
      <c r="Q5" s="268"/>
    </row>
    <row r="6" ht="41.9" customHeight="1" spans="1:17">
      <c r="A6" s="204"/>
      <c r="B6" s="204"/>
      <c r="C6" s="204"/>
      <c r="D6" s="204"/>
      <c r="E6" s="256"/>
      <c r="F6" s="195"/>
      <c r="G6" s="196"/>
      <c r="H6" s="260"/>
      <c r="I6" s="176"/>
      <c r="J6" s="223"/>
      <c r="K6" s="223" t="s">
        <v>192</v>
      </c>
      <c r="L6" s="223" t="s">
        <v>193</v>
      </c>
      <c r="M6" s="223"/>
      <c r="N6" s="264"/>
      <c r="O6" s="204"/>
      <c r="P6" s="204"/>
      <c r="Q6" s="269"/>
    </row>
    <row r="7" s="1" customFormat="1" ht="35.2" customHeight="1" spans="1:17">
      <c r="A7" s="206" t="s">
        <v>194</v>
      </c>
      <c r="B7" s="223"/>
      <c r="C7" s="223"/>
      <c r="D7" s="206"/>
      <c r="E7" s="261">
        <f t="shared" ref="E7:Q7" si="0">SUM(E8:E10)</f>
        <v>270000</v>
      </c>
      <c r="F7" s="261">
        <f t="shared" si="0"/>
        <v>270000</v>
      </c>
      <c r="G7" s="261">
        <f t="shared" si="0"/>
        <v>270000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5">
        <f t="shared" si="0"/>
        <v>0</v>
      </c>
      <c r="M7" s="261">
        <f t="shared" si="0"/>
        <v>0</v>
      </c>
      <c r="N7" s="261">
        <f t="shared" si="0"/>
        <v>0</v>
      </c>
      <c r="O7" s="261">
        <f t="shared" si="0"/>
        <v>0</v>
      </c>
      <c r="P7" s="261">
        <f t="shared" si="0"/>
        <v>0</v>
      </c>
      <c r="Q7" s="261">
        <f t="shared" si="0"/>
        <v>0</v>
      </c>
    </row>
    <row r="8" ht="35.2" customHeight="1" spans="1:17">
      <c r="A8" s="206" t="s">
        <v>198</v>
      </c>
      <c r="B8" s="223">
        <v>2140104</v>
      </c>
      <c r="C8" s="223" t="s">
        <v>309</v>
      </c>
      <c r="D8" s="206" t="s">
        <v>310</v>
      </c>
      <c r="E8" s="261">
        <v>100000</v>
      </c>
      <c r="F8" s="261">
        <v>100000</v>
      </c>
      <c r="G8" s="261">
        <v>100000</v>
      </c>
      <c r="H8" s="261">
        <v>0</v>
      </c>
      <c r="I8" s="261">
        <v>0</v>
      </c>
      <c r="J8" s="261">
        <v>0</v>
      </c>
      <c r="K8" s="261">
        <v>0</v>
      </c>
      <c r="L8" s="265">
        <v>0</v>
      </c>
      <c r="M8" s="261">
        <v>0</v>
      </c>
      <c r="N8" s="261">
        <v>0</v>
      </c>
      <c r="O8" s="261">
        <v>0</v>
      </c>
      <c r="P8" s="261">
        <v>0</v>
      </c>
      <c r="Q8" s="261">
        <v>0</v>
      </c>
    </row>
    <row r="9" ht="35.2" customHeight="1" spans="1:17">
      <c r="A9" s="206" t="s">
        <v>198</v>
      </c>
      <c r="B9" s="223">
        <v>2140106</v>
      </c>
      <c r="C9" s="223" t="s">
        <v>311</v>
      </c>
      <c r="D9" s="206" t="s">
        <v>312</v>
      </c>
      <c r="E9" s="261">
        <v>150000</v>
      </c>
      <c r="F9" s="261">
        <v>150000</v>
      </c>
      <c r="G9" s="261">
        <v>150000</v>
      </c>
      <c r="H9" s="261">
        <v>0</v>
      </c>
      <c r="I9" s="261">
        <v>0</v>
      </c>
      <c r="J9" s="261">
        <v>0</v>
      </c>
      <c r="K9" s="261">
        <v>0</v>
      </c>
      <c r="L9" s="265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</row>
    <row r="10" ht="35.2" customHeight="1" spans="1:17">
      <c r="A10" s="206" t="s">
        <v>198</v>
      </c>
      <c r="B10" s="223">
        <v>2140104</v>
      </c>
      <c r="C10" s="223" t="s">
        <v>309</v>
      </c>
      <c r="D10" s="206" t="s">
        <v>313</v>
      </c>
      <c r="E10" s="261">
        <v>20000</v>
      </c>
      <c r="F10" s="261">
        <v>20000</v>
      </c>
      <c r="G10" s="261">
        <v>20000</v>
      </c>
      <c r="H10" s="261">
        <v>0</v>
      </c>
      <c r="I10" s="261">
        <v>0</v>
      </c>
      <c r="J10" s="261">
        <v>0</v>
      </c>
      <c r="K10" s="261">
        <v>0</v>
      </c>
      <c r="L10" s="265">
        <v>0</v>
      </c>
      <c r="M10" s="261">
        <v>0</v>
      </c>
      <c r="N10" s="261">
        <v>0</v>
      </c>
      <c r="O10" s="261">
        <v>0</v>
      </c>
      <c r="P10" s="261">
        <v>0</v>
      </c>
      <c r="Q10" s="261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rintOptions horizontalCentered="1" verticalCentered="1"/>
  <pageMargins left="0.41" right="0.24" top="0.69" bottom="1.55" header="0.31496062992126" footer="0.31496062992126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27777777777778" defaultRowHeight="11.25"/>
  <cols>
    <col min="1" max="1" width="9" style="1" customWidth="1"/>
    <col min="2" max="2" width="9.85555555555556" style="1" customWidth="1"/>
    <col min="3" max="3" width="19.2777777777778" style="1" customWidth="1"/>
    <col min="4" max="4" width="8.56666666666667" style="1" customWidth="1"/>
    <col min="5" max="5" width="7" style="1" customWidth="1"/>
    <col min="6" max="6" width="7.56666666666667" style="1" customWidth="1"/>
    <col min="7" max="7" width="6.71111111111111" style="1" customWidth="1"/>
    <col min="8" max="8" width="5.42222222222222" style="1" customWidth="1"/>
    <col min="9" max="9" width="6" style="1" customWidth="1"/>
    <col min="10" max="10" width="6.71111111111111" style="1" customWidth="1"/>
    <col min="11" max="11" width="7.71111111111111" style="1" customWidth="1"/>
    <col min="12" max="12" width="4.71111111111111" style="1" customWidth="1"/>
    <col min="13" max="13" width="6.42222222222222" style="1" customWidth="1"/>
    <col min="14" max="14" width="5.56666666666667" style="1" customWidth="1"/>
    <col min="15" max="15" width="8.14444444444444" style="1" customWidth="1"/>
    <col min="16" max="16" width="7.27777777777778" style="1" customWidth="1"/>
    <col min="17" max="17" width="7.56666666666667" style="1" customWidth="1"/>
    <col min="18" max="18" width="6.85555555555556" style="1" customWidth="1"/>
    <col min="19" max="19" width="6.27777777777778" style="1" customWidth="1"/>
    <col min="20" max="20" width="7" style="1" customWidth="1"/>
    <col min="21" max="21" width="8.56666666666667" style="1" customWidth="1"/>
    <col min="22" max="22" width="6.85555555555556" style="1" customWidth="1"/>
    <col min="23" max="16384" width="9.27777777777778" style="1"/>
  </cols>
  <sheetData>
    <row r="1" ht="24.75" customHeight="1" spans="1:2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58" t="s">
        <v>67</v>
      </c>
      <c r="V1" s="174"/>
    </row>
    <row r="2" ht="24.75" customHeight="1" spans="1:22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</row>
    <row r="3" ht="24.75" customHeight="1" spans="1:22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177</v>
      </c>
      <c r="U3" s="217"/>
      <c r="V3" s="174"/>
    </row>
    <row r="4" ht="24.75" customHeight="1" spans="1:22">
      <c r="A4" s="221" t="s">
        <v>199</v>
      </c>
      <c r="B4" s="205" t="s">
        <v>178</v>
      </c>
      <c r="C4" s="178" t="s">
        <v>200</v>
      </c>
      <c r="D4" s="255" t="s">
        <v>201</v>
      </c>
      <c r="E4" s="204" t="s">
        <v>230</v>
      </c>
      <c r="F4" s="204"/>
      <c r="G4" s="204"/>
      <c r="H4" s="205"/>
      <c r="I4" s="204" t="s">
        <v>231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314</v>
      </c>
      <c r="T4" s="215" t="s">
        <v>233</v>
      </c>
      <c r="U4" s="234" t="s">
        <v>234</v>
      </c>
      <c r="V4" s="174"/>
    </row>
    <row r="5" ht="24.75" customHeight="1" spans="1:22">
      <c r="A5" s="221"/>
      <c r="B5" s="205"/>
      <c r="C5" s="178"/>
      <c r="D5" s="256"/>
      <c r="E5" s="215" t="s">
        <v>194</v>
      </c>
      <c r="F5" s="215" t="s">
        <v>236</v>
      </c>
      <c r="G5" s="215" t="s">
        <v>237</v>
      </c>
      <c r="H5" s="215" t="s">
        <v>238</v>
      </c>
      <c r="I5" s="215" t="s">
        <v>194</v>
      </c>
      <c r="J5" s="229" t="s">
        <v>239</v>
      </c>
      <c r="K5" s="257" t="s">
        <v>240</v>
      </c>
      <c r="L5" s="229" t="s">
        <v>241</v>
      </c>
      <c r="M5" s="257" t="s">
        <v>242</v>
      </c>
      <c r="N5" s="215" t="s">
        <v>243</v>
      </c>
      <c r="O5" s="215" t="s">
        <v>244</v>
      </c>
      <c r="P5" s="215" t="s">
        <v>245</v>
      </c>
      <c r="Q5" s="215" t="s">
        <v>246</v>
      </c>
      <c r="R5" s="215" t="s">
        <v>247</v>
      </c>
      <c r="S5" s="204"/>
      <c r="T5" s="204"/>
      <c r="U5" s="195"/>
      <c r="V5" s="174"/>
    </row>
    <row r="6" ht="38" customHeight="1" spans="1:22">
      <c r="A6" s="221"/>
      <c r="B6" s="205"/>
      <c r="C6" s="178"/>
      <c r="D6" s="256"/>
      <c r="E6" s="204"/>
      <c r="F6" s="204"/>
      <c r="G6" s="204"/>
      <c r="H6" s="204"/>
      <c r="I6" s="204"/>
      <c r="J6" s="230"/>
      <c r="K6" s="229"/>
      <c r="L6" s="230"/>
      <c r="M6" s="229"/>
      <c r="N6" s="204"/>
      <c r="O6" s="204"/>
      <c r="P6" s="204"/>
      <c r="Q6" s="204"/>
      <c r="R6" s="204"/>
      <c r="S6" s="204"/>
      <c r="T6" s="204"/>
      <c r="U6" s="195"/>
      <c r="V6" s="174"/>
    </row>
    <row r="7" ht="55" customHeight="1" spans="1:22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</row>
    <row r="8" customFormat="1" ht="33.05" customHeight="1"/>
    <row r="9" ht="19" customHeight="1" spans="1:22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</row>
    <row r="10" ht="19" customHeight="1" spans="1:22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</row>
    <row r="11" ht="19" customHeight="1" spans="1:22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</row>
    <row r="12" ht="19" customHeight="1" spans="1:22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</row>
    <row r="13" ht="19" customHeight="1" spans="1:22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</row>
    <row r="14" ht="19" customHeight="1" spans="1:22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</row>
    <row r="15" ht="19" customHeight="1" spans="1:22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</row>
    <row r="16" ht="19" customHeight="1" spans="1:22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</row>
    <row r="17" ht="19" customHeight="1" spans="1:22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</row>
    <row r="18" ht="19" customHeight="1" spans="1:22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</row>
    <row r="19" ht="12.8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8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8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8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8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8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8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8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8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8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8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8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8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8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8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8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8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8" customHeight="1" spans="1:22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"/>
    </sheetView>
  </sheetViews>
  <sheetFormatPr defaultColWidth="9" defaultRowHeight="11.25" outlineLevelCol="2"/>
  <cols>
    <col min="1" max="1" width="46.2777777777778" customWidth="1"/>
    <col min="2" max="2" width="42.8555555555556" customWidth="1"/>
    <col min="3" max="3" width="47.7111111111111" customWidth="1"/>
  </cols>
  <sheetData>
    <row r="1" ht="11.3" customHeight="1" spans="3:3">
      <c r="C1" s="246" t="s">
        <v>73</v>
      </c>
    </row>
    <row r="2" ht="24.05" customHeight="1" spans="1:3">
      <c r="A2" s="247" t="s">
        <v>74</v>
      </c>
      <c r="B2" s="247"/>
      <c r="C2" s="247"/>
    </row>
    <row r="3" ht="18" customHeight="1" spans="1:3">
      <c r="A3" s="247"/>
      <c r="B3" s="247"/>
      <c r="C3" s="247"/>
    </row>
    <row r="4" ht="18" customHeight="1" spans="1:3">
      <c r="A4" s="248" t="s">
        <v>315</v>
      </c>
      <c r="B4" s="247"/>
      <c r="C4" s="249" t="s">
        <v>177</v>
      </c>
    </row>
    <row r="5" ht="25.55" customHeight="1" spans="1:3">
      <c r="A5" s="250" t="s">
        <v>316</v>
      </c>
      <c r="B5" s="250" t="s">
        <v>317</v>
      </c>
      <c r="C5" s="250" t="s">
        <v>318</v>
      </c>
    </row>
    <row r="6" s="1" customFormat="1" ht="35.35" customHeight="1" spans="1:3">
      <c r="A6" s="251" t="s">
        <v>194</v>
      </c>
      <c r="B6" s="133">
        <v>226000</v>
      </c>
      <c r="C6" s="252" t="s">
        <v>319</v>
      </c>
    </row>
    <row r="7" s="1" customFormat="1" ht="38" customHeight="1" spans="1:3">
      <c r="A7" s="253" t="s">
        <v>320</v>
      </c>
      <c r="B7" s="133">
        <v>0</v>
      </c>
      <c r="C7" s="254"/>
    </row>
    <row r="8" s="1" customFormat="1" ht="37.35" customHeight="1" spans="1:3">
      <c r="A8" s="253" t="s">
        <v>321</v>
      </c>
      <c r="B8" s="133">
        <v>196000</v>
      </c>
      <c r="C8" s="254"/>
    </row>
    <row r="9" s="1" customFormat="1" ht="37.35" customHeight="1" spans="1:3">
      <c r="A9" s="253" t="s">
        <v>322</v>
      </c>
      <c r="B9" s="133">
        <v>30000</v>
      </c>
      <c r="C9" s="254"/>
    </row>
    <row r="10" s="1" customFormat="1" ht="39.95" customHeight="1" spans="1:3">
      <c r="A10" s="253" t="s">
        <v>323</v>
      </c>
      <c r="B10" s="133">
        <v>30000</v>
      </c>
      <c r="C10" s="254"/>
    </row>
    <row r="11" s="1" customFormat="1" ht="43.2" customHeight="1" spans="1:3">
      <c r="A11" s="253" t="s">
        <v>324</v>
      </c>
      <c r="B11" s="133">
        <v>0</v>
      </c>
      <c r="C11" s="254"/>
    </row>
  </sheetData>
  <sheetProtection formatCells="0" formatColumns="0" formatRows="0"/>
  <mergeCells count="1">
    <mergeCell ref="A2:C3"/>
  </mergeCells>
  <pageMargins left="1.09" right="0.7" top="1.41" bottom="0.75" header="0.38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Y4" sqref="Y4"/>
    </sheetView>
  </sheetViews>
  <sheetFormatPr defaultColWidth="9.27777777777778" defaultRowHeight="11.25"/>
  <cols>
    <col min="1" max="1" width="10.8555555555556" style="1" customWidth="1"/>
    <col min="2" max="2" width="10.4222222222222" style="1" customWidth="1"/>
    <col min="3" max="3" width="11.2777777777778" style="1" customWidth="1"/>
    <col min="4" max="4" width="11.8555555555556" style="1" customWidth="1"/>
    <col min="5" max="6" width="8.27777777777778" style="1" customWidth="1"/>
    <col min="7" max="7" width="8" style="1" customWidth="1"/>
    <col min="8" max="8" width="7" style="1" customWidth="1"/>
    <col min="9" max="9" width="9" style="1" customWidth="1"/>
    <col min="10" max="10" width="10.2777777777778" style="1" customWidth="1"/>
    <col min="11" max="12" width="8.85555555555556" style="1" customWidth="1"/>
    <col min="13" max="13" width="7.42222222222222" style="1" customWidth="1"/>
    <col min="14" max="14" width="5.14444444444444" style="1" customWidth="1"/>
    <col min="15" max="15" width="4.85555555555556" style="1" customWidth="1"/>
    <col min="16" max="16" width="6.56666666666667" style="1" customWidth="1"/>
    <col min="17" max="17" width="7.42222222222222" style="1" customWidth="1"/>
    <col min="18" max="18" width="5.85555555555556" style="1" customWidth="1"/>
    <col min="19" max="20" width="9.27777777777778" style="1"/>
    <col min="21" max="21" width="6.85555555555556" style="1" customWidth="1"/>
    <col min="22" max="16384" width="9.27777777777778" style="1"/>
  </cols>
  <sheetData>
    <row r="1" ht="23.1" customHeight="1" spans="1:2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43" t="s">
        <v>79</v>
      </c>
      <c r="U1" s="244"/>
    </row>
    <row r="2" ht="23.1" customHeight="1" spans="1:21">
      <c r="A2" s="202" t="s">
        <v>325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35"/>
      <c r="T3" s="235"/>
      <c r="U3" s="245" t="s">
        <v>177</v>
      </c>
    </row>
    <row r="4" ht="30.8" customHeight="1" spans="1:21">
      <c r="A4" s="204" t="s">
        <v>179</v>
      </c>
      <c r="B4" s="204" t="s">
        <v>307</v>
      </c>
      <c r="C4" s="204" t="s">
        <v>326</v>
      </c>
      <c r="D4" s="205" t="s">
        <v>327</v>
      </c>
      <c r="E4" s="204" t="s">
        <v>328</v>
      </c>
      <c r="F4" s="204"/>
      <c r="G4" s="204"/>
      <c r="H4" s="204"/>
      <c r="I4" s="205" t="s">
        <v>329</v>
      </c>
      <c r="J4" s="240"/>
      <c r="K4" s="240"/>
      <c r="L4" s="240"/>
      <c r="M4" s="240"/>
      <c r="N4" s="240"/>
      <c r="O4" s="233"/>
      <c r="P4" s="204" t="s">
        <v>292</v>
      </c>
      <c r="Q4" s="204"/>
      <c r="R4" s="204" t="s">
        <v>330</v>
      </c>
      <c r="S4" s="204"/>
      <c r="T4" s="204"/>
      <c r="U4" s="204"/>
    </row>
    <row r="5" customFormat="1" ht="30.8" customHeight="1" spans="1:21">
      <c r="A5" s="204"/>
      <c r="B5" s="204"/>
      <c r="C5" s="204"/>
      <c r="D5" s="204"/>
      <c r="E5" s="223" t="s">
        <v>331</v>
      </c>
      <c r="F5" s="204" t="s">
        <v>332</v>
      </c>
      <c r="G5" s="204" t="s">
        <v>333</v>
      </c>
      <c r="H5" s="204" t="s">
        <v>334</v>
      </c>
      <c r="I5" s="241" t="s">
        <v>335</v>
      </c>
      <c r="J5" s="241" t="s">
        <v>336</v>
      </c>
      <c r="K5" s="241" t="s">
        <v>337</v>
      </c>
      <c r="L5" s="241" t="s">
        <v>338</v>
      </c>
      <c r="M5" s="241" t="s">
        <v>339</v>
      </c>
      <c r="N5" s="241" t="s">
        <v>186</v>
      </c>
      <c r="O5" s="241" t="s">
        <v>331</v>
      </c>
      <c r="P5" s="204" t="s">
        <v>340</v>
      </c>
      <c r="Q5" s="204" t="s">
        <v>341</v>
      </c>
      <c r="R5" s="204" t="s">
        <v>194</v>
      </c>
      <c r="S5" s="204" t="s">
        <v>342</v>
      </c>
      <c r="T5" s="241" t="s">
        <v>337</v>
      </c>
      <c r="U5" s="176" t="s">
        <v>343</v>
      </c>
    </row>
    <row r="6" ht="23.25" customHeight="1" spans="1:21">
      <c r="A6" s="204"/>
      <c r="B6" s="204"/>
      <c r="C6" s="204"/>
      <c r="D6" s="204"/>
      <c r="E6" s="223"/>
      <c r="F6" s="204"/>
      <c r="G6" s="204"/>
      <c r="H6" s="204"/>
      <c r="I6" s="215"/>
      <c r="J6" s="215"/>
      <c r="K6" s="215"/>
      <c r="L6" s="215"/>
      <c r="M6" s="215"/>
      <c r="N6" s="215"/>
      <c r="O6" s="215"/>
      <c r="P6" s="204"/>
      <c r="Q6" s="204"/>
      <c r="R6" s="204"/>
      <c r="S6" s="204"/>
      <c r="T6" s="215"/>
      <c r="U6" s="176"/>
    </row>
    <row r="7" ht="23.1" customHeight="1" spans="1:21">
      <c r="A7" s="236"/>
      <c r="B7" s="236"/>
      <c r="C7" s="237"/>
      <c r="D7" s="237"/>
      <c r="E7" s="238"/>
      <c r="F7" s="238"/>
      <c r="G7" s="238"/>
      <c r="H7" s="239"/>
      <c r="I7" s="238"/>
      <c r="J7" s="239"/>
      <c r="K7" s="238"/>
      <c r="L7" s="239"/>
      <c r="M7" s="238"/>
      <c r="N7" s="239"/>
      <c r="O7" s="238"/>
      <c r="P7" s="242"/>
      <c r="Q7" s="238"/>
      <c r="R7" s="239"/>
      <c r="S7" s="238"/>
      <c r="T7" s="239"/>
      <c r="U7" s="238"/>
    </row>
    <row r="8" ht="23.1" customHeight="1" spans="1:2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174"/>
      <c r="O8"/>
      <c r="P8"/>
      <c r="Q8"/>
      <c r="R8"/>
      <c r="S8"/>
      <c r="T8"/>
      <c r="U8"/>
    </row>
    <row r="9" ht="23.1" customHeight="1" spans="1:2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174"/>
      <c r="O9"/>
      <c r="P9"/>
      <c r="Q9"/>
      <c r="R9"/>
      <c r="S9"/>
      <c r="T9"/>
      <c r="U9"/>
    </row>
    <row r="10" ht="23.1" customHeight="1" spans="1:21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174"/>
      <c r="O10"/>
      <c r="P10"/>
      <c r="Q10"/>
      <c r="R10"/>
      <c r="S10"/>
      <c r="T10"/>
      <c r="U10"/>
    </row>
    <row r="11" ht="23.1" customHeight="1" spans="1:2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174"/>
      <c r="O11"/>
      <c r="P11"/>
      <c r="Q11"/>
      <c r="R11"/>
      <c r="S11"/>
      <c r="T11"/>
      <c r="U11"/>
    </row>
    <row r="12" ht="23.1" customHeight="1" spans="1:21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174"/>
      <c r="O12"/>
      <c r="P12"/>
      <c r="Q12"/>
      <c r="R12"/>
      <c r="S12"/>
      <c r="T12"/>
      <c r="U12"/>
    </row>
    <row r="13" ht="23.1" customHeight="1" spans="1:21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74"/>
      <c r="O13"/>
      <c r="P13"/>
      <c r="Q13"/>
      <c r="R13"/>
      <c r="S13"/>
      <c r="T13"/>
      <c r="U13"/>
    </row>
  </sheetData>
  <sheetProtection formatCells="0" formatColumns="0" formatRows="0"/>
  <mergeCells count="27">
    <mergeCell ref="T1:U1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97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1" sqref="U11"/>
    </sheetView>
  </sheetViews>
  <sheetFormatPr defaultColWidth="9.27777777777778" defaultRowHeight="11.25"/>
  <cols>
    <col min="1" max="1" width="8.71111111111111" style="1" customWidth="1"/>
    <col min="2" max="2" width="9.42222222222222" style="1" customWidth="1"/>
    <col min="3" max="3" width="18.5666666666667" style="1" customWidth="1"/>
    <col min="4" max="4" width="9.42222222222222" style="1" customWidth="1"/>
    <col min="5" max="5" width="9" style="1" customWidth="1"/>
    <col min="6" max="6" width="8.42222222222222" style="1" customWidth="1"/>
    <col min="7" max="7" width="8.27777777777778" style="1" customWidth="1"/>
    <col min="8" max="8" width="7.56666666666667" style="1" customWidth="1"/>
    <col min="9" max="9" width="6.27777777777778" style="1" customWidth="1"/>
    <col min="10" max="21" width="9" style="1" customWidth="1"/>
    <col min="22" max="26" width="6.85555555555556" style="1" customWidth="1"/>
    <col min="27" max="16384" width="9.27777777777778" style="1"/>
  </cols>
  <sheetData>
    <row r="1" ht="24.75" customHeight="1" spans="1:2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31" t="s">
        <v>85</v>
      </c>
      <c r="V1" s="174"/>
      <c r="W1" s="174"/>
      <c r="X1" s="174"/>
      <c r="Y1" s="174"/>
      <c r="Z1" s="174"/>
    </row>
    <row r="2" ht="24.75" customHeight="1" spans="1:26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  <c r="W2" s="174"/>
      <c r="X2" s="174"/>
      <c r="Y2" s="174"/>
      <c r="Z2" s="174"/>
    </row>
    <row r="3" ht="24.75" customHeight="1" spans="1:26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177</v>
      </c>
      <c r="U3" s="217"/>
      <c r="V3" s="174"/>
      <c r="W3" s="174"/>
      <c r="X3" s="174"/>
      <c r="Y3" s="174"/>
      <c r="Z3" s="174"/>
    </row>
    <row r="4" ht="24.75" customHeight="1" spans="1:26">
      <c r="A4" s="221" t="s">
        <v>199</v>
      </c>
      <c r="B4" s="204" t="s">
        <v>178</v>
      </c>
      <c r="C4" s="178" t="s">
        <v>200</v>
      </c>
      <c r="D4" s="222" t="s">
        <v>201</v>
      </c>
      <c r="E4" s="204" t="s">
        <v>230</v>
      </c>
      <c r="F4" s="204"/>
      <c r="G4" s="204"/>
      <c r="H4" s="205"/>
      <c r="I4" s="204" t="s">
        <v>231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314</v>
      </c>
      <c r="T4" s="215" t="s">
        <v>233</v>
      </c>
      <c r="U4" s="234" t="s">
        <v>234</v>
      </c>
      <c r="V4" s="174"/>
      <c r="W4" s="174"/>
      <c r="X4" s="174"/>
      <c r="Y4" s="174"/>
      <c r="Z4" s="174"/>
    </row>
    <row r="5" ht="24.75" customHeight="1" spans="1:26">
      <c r="A5" s="221"/>
      <c r="B5" s="204"/>
      <c r="C5" s="178"/>
      <c r="D5" s="223"/>
      <c r="E5" s="215" t="s">
        <v>194</v>
      </c>
      <c r="F5" s="215" t="s">
        <v>236</v>
      </c>
      <c r="G5" s="215" t="s">
        <v>237</v>
      </c>
      <c r="H5" s="215" t="s">
        <v>238</v>
      </c>
      <c r="I5" s="215" t="s">
        <v>194</v>
      </c>
      <c r="J5" s="229" t="s">
        <v>239</v>
      </c>
      <c r="K5" s="229" t="s">
        <v>240</v>
      </c>
      <c r="L5" s="229" t="s">
        <v>241</v>
      </c>
      <c r="M5" s="229" t="s">
        <v>242</v>
      </c>
      <c r="N5" s="215" t="s">
        <v>243</v>
      </c>
      <c r="O5" s="215" t="s">
        <v>244</v>
      </c>
      <c r="P5" s="215" t="s">
        <v>245</v>
      </c>
      <c r="Q5" s="215" t="s">
        <v>246</v>
      </c>
      <c r="R5" s="215" t="s">
        <v>247</v>
      </c>
      <c r="S5" s="204"/>
      <c r="T5" s="204"/>
      <c r="U5" s="195"/>
      <c r="V5" s="174"/>
      <c r="W5" s="174"/>
      <c r="X5" s="174"/>
      <c r="Y5" s="174"/>
      <c r="Z5" s="174"/>
    </row>
    <row r="6" ht="30.8" customHeight="1" spans="1:26">
      <c r="A6" s="221"/>
      <c r="B6" s="204"/>
      <c r="C6" s="178"/>
      <c r="D6" s="223"/>
      <c r="E6" s="204"/>
      <c r="F6" s="204"/>
      <c r="G6" s="204"/>
      <c r="H6" s="204"/>
      <c r="I6" s="204"/>
      <c r="J6" s="230"/>
      <c r="K6" s="230"/>
      <c r="L6" s="230"/>
      <c r="M6" s="230"/>
      <c r="N6" s="204"/>
      <c r="O6" s="204"/>
      <c r="P6" s="204"/>
      <c r="Q6" s="204"/>
      <c r="R6" s="204"/>
      <c r="S6" s="204"/>
      <c r="T6" s="204"/>
      <c r="U6" s="195"/>
      <c r="V6" s="174"/>
      <c r="W6" s="174"/>
      <c r="X6" s="174"/>
      <c r="Y6" s="174"/>
      <c r="Z6" s="174"/>
    </row>
    <row r="7" ht="24.75" customHeight="1" spans="1:26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  <c r="W7" s="174"/>
      <c r="X7" s="174"/>
      <c r="Y7" s="174"/>
      <c r="Z7" s="174"/>
    </row>
    <row r="8" customFormat="1" ht="32.25" customHeight="1"/>
    <row r="9" ht="19" customHeight="1" spans="1:26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  <c r="W9" s="174"/>
      <c r="X9" s="174"/>
      <c r="Y9" s="174"/>
      <c r="Z9" s="174"/>
    </row>
    <row r="10" ht="19" customHeight="1" spans="1:26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  <c r="W10" s="174"/>
      <c r="X10" s="174"/>
      <c r="Y10" s="174"/>
      <c r="Z10" s="174"/>
    </row>
    <row r="11" ht="19" customHeight="1" spans="1:26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  <c r="W11" s="174"/>
      <c r="X11" s="174"/>
      <c r="Y11" s="174"/>
      <c r="Z11" s="174"/>
    </row>
    <row r="12" ht="19" customHeight="1" spans="1:26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  <c r="W12" s="174"/>
      <c r="X12" s="174"/>
      <c r="Y12" s="174"/>
      <c r="Z12" s="174"/>
    </row>
    <row r="13" ht="19" customHeight="1" spans="1:26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  <c r="W13" s="174"/>
      <c r="X13" s="174"/>
      <c r="Y13" s="174"/>
      <c r="Z13" s="174"/>
    </row>
    <row r="14" ht="19" customHeight="1" spans="1:26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  <c r="W14" s="174"/>
      <c r="X14" s="174"/>
      <c r="Y14" s="174"/>
      <c r="Z14" s="174"/>
    </row>
    <row r="15" ht="19" customHeight="1" spans="1:26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  <c r="W15" s="174"/>
      <c r="X15" s="174"/>
      <c r="Y15" s="174"/>
      <c r="Z15" s="174"/>
    </row>
    <row r="16" ht="19" customHeight="1" spans="1:26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  <c r="W16" s="174"/>
      <c r="X16" s="174"/>
      <c r="Y16" s="174"/>
      <c r="Z16" s="174"/>
    </row>
    <row r="17" ht="19" customHeight="1" spans="1:26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  <c r="W17" s="174"/>
      <c r="X17" s="174"/>
      <c r="Y17" s="174"/>
      <c r="Z17" s="174"/>
    </row>
    <row r="18" ht="19" customHeight="1" spans="1:26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  <c r="W18" s="174"/>
      <c r="X18" s="174"/>
      <c r="Y18" s="174"/>
      <c r="Z18" s="174"/>
    </row>
    <row r="19" ht="12.8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8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8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8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8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8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8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8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8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8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8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8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8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8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8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8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8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8" customHeight="1" spans="1:26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8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view="pageBreakPreview" zoomScaleNormal="100" topLeftCell="A7" workbookViewId="0">
      <selection activeCell="H12" sqref="H12"/>
    </sheetView>
  </sheetViews>
  <sheetFormatPr defaultColWidth="9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777777777778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7777777777778" style="1" customWidth="1"/>
    <col min="16" max="16" width="9.14444444444444" style="1"/>
    <col min="17" max="17" width="7.85555555555556" style="1" customWidth="1"/>
    <col min="18" max="18" width="7.42222222222222" style="1" customWidth="1"/>
    <col min="19" max="19" width="7.85555555555556" style="1" customWidth="1"/>
    <col min="20" max="247" width="6.71111111111111" style="1" customWidth="1"/>
    <col min="248" max="16384" width="9.14444444444444" style="1"/>
  </cols>
  <sheetData>
    <row r="1" ht="23.1" customHeight="1" spans="1:247">
      <c r="A1" s="199"/>
      <c r="B1" s="200"/>
      <c r="C1" s="200"/>
      <c r="D1" s="200"/>
      <c r="E1" s="201"/>
      <c r="F1" s="200"/>
      <c r="G1" s="200"/>
      <c r="H1" s="200"/>
      <c r="I1" s="200"/>
      <c r="J1" s="200"/>
      <c r="K1" s="200"/>
      <c r="L1" s="200"/>
      <c r="O1" s="208"/>
      <c r="P1" s="209"/>
      <c r="Q1" s="209"/>
      <c r="R1" s="216" t="s">
        <v>9</v>
      </c>
      <c r="S1" s="216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</row>
    <row r="2" ht="23.1" customHeight="1" spans="2:247">
      <c r="B2" s="202" t="s">
        <v>10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</row>
    <row r="3" ht="23.1" customHeight="1" spans="2:247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10"/>
      <c r="N3" s="211"/>
      <c r="O3" s="212"/>
      <c r="P3" s="209"/>
      <c r="Q3" s="209"/>
      <c r="R3" s="217" t="s">
        <v>344</v>
      </c>
      <c r="S3" s="217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</row>
    <row r="4" ht="23.1" customHeight="1" spans="1:247">
      <c r="A4" s="191" t="s">
        <v>345</v>
      </c>
      <c r="B4" s="204" t="s">
        <v>179</v>
      </c>
      <c r="C4" s="204" t="s">
        <v>307</v>
      </c>
      <c r="D4" s="204" t="s">
        <v>346</v>
      </c>
      <c r="E4" s="204" t="s">
        <v>347</v>
      </c>
      <c r="F4" s="204" t="s">
        <v>348</v>
      </c>
      <c r="G4" s="205" t="s">
        <v>349</v>
      </c>
      <c r="H4" s="205" t="s">
        <v>180</v>
      </c>
      <c r="I4" s="182" t="s">
        <v>181</v>
      </c>
      <c r="J4" s="182"/>
      <c r="K4" s="182"/>
      <c r="L4" s="213" t="s">
        <v>182</v>
      </c>
      <c r="M4" s="176" t="s">
        <v>183</v>
      </c>
      <c r="N4" s="176" t="s">
        <v>184</v>
      </c>
      <c r="O4" s="176"/>
      <c r="P4" s="204" t="s">
        <v>185</v>
      </c>
      <c r="Q4" s="204" t="s">
        <v>186</v>
      </c>
      <c r="R4" s="215" t="s">
        <v>187</v>
      </c>
      <c r="S4" s="180" t="s">
        <v>188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</row>
    <row r="5" ht="23.1" customHeight="1" spans="1:247">
      <c r="A5" s="191"/>
      <c r="B5" s="204"/>
      <c r="C5" s="204"/>
      <c r="D5" s="204"/>
      <c r="E5" s="204"/>
      <c r="F5" s="204"/>
      <c r="G5" s="205"/>
      <c r="H5" s="204"/>
      <c r="I5" s="180" t="s">
        <v>202</v>
      </c>
      <c r="J5" s="214" t="s">
        <v>190</v>
      </c>
      <c r="K5" s="215" t="s">
        <v>191</v>
      </c>
      <c r="L5" s="176"/>
      <c r="M5" s="176"/>
      <c r="N5" s="176"/>
      <c r="O5" s="176"/>
      <c r="P5" s="204"/>
      <c r="Q5" s="204"/>
      <c r="R5" s="204"/>
      <c r="S5" s="176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</row>
    <row r="6" ht="19.5" customHeight="1" spans="1:247">
      <c r="A6" s="191"/>
      <c r="B6" s="204"/>
      <c r="C6" s="204"/>
      <c r="D6" s="204"/>
      <c r="E6" s="204"/>
      <c r="F6" s="204"/>
      <c r="G6" s="205"/>
      <c r="H6" s="204"/>
      <c r="I6" s="176"/>
      <c r="J6" s="205"/>
      <c r="K6" s="204"/>
      <c r="L6" s="176"/>
      <c r="M6" s="176"/>
      <c r="N6" s="176" t="s">
        <v>192</v>
      </c>
      <c r="O6" s="176" t="s">
        <v>193</v>
      </c>
      <c r="P6" s="204"/>
      <c r="Q6" s="204"/>
      <c r="R6" s="204"/>
      <c r="S6" s="176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</row>
    <row r="7" ht="39.8" customHeight="1" spans="1:247">
      <c r="A7" s="191"/>
      <c r="B7" s="204"/>
      <c r="C7" s="204"/>
      <c r="D7" s="204"/>
      <c r="E7" s="204"/>
      <c r="F7" s="204"/>
      <c r="G7" s="205"/>
      <c r="H7" s="204"/>
      <c r="I7" s="176"/>
      <c r="J7" s="205"/>
      <c r="K7" s="204"/>
      <c r="L7" s="176"/>
      <c r="M7" s="176"/>
      <c r="N7" s="176"/>
      <c r="O7" s="176"/>
      <c r="P7" s="204"/>
      <c r="Q7" s="204"/>
      <c r="R7" s="204"/>
      <c r="S7" s="176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27.85" customHeight="1" spans="1:247">
      <c r="A8" s="206" t="s">
        <v>195</v>
      </c>
      <c r="B8" s="206" t="s">
        <v>196</v>
      </c>
      <c r="C8" s="206"/>
      <c r="D8" s="206"/>
      <c r="E8" s="206"/>
      <c r="F8" s="207">
        <f>F9</f>
        <v>961</v>
      </c>
      <c r="G8" s="206"/>
      <c r="H8" s="207">
        <f t="shared" ref="H8:S8" si="0">H9</f>
        <v>132000</v>
      </c>
      <c r="I8" s="207">
        <f t="shared" si="0"/>
        <v>132000</v>
      </c>
      <c r="J8" s="207">
        <f t="shared" si="0"/>
        <v>132000</v>
      </c>
      <c r="K8" s="207">
        <f t="shared" si="0"/>
        <v>0</v>
      </c>
      <c r="L8" s="207">
        <f t="shared" si="0"/>
        <v>0</v>
      </c>
      <c r="M8" s="207">
        <f t="shared" si="0"/>
        <v>0</v>
      </c>
      <c r="N8" s="207">
        <f t="shared" si="0"/>
        <v>0</v>
      </c>
      <c r="O8" s="165">
        <f t="shared" si="0"/>
        <v>0</v>
      </c>
      <c r="P8" s="165">
        <f t="shared" si="0"/>
        <v>0</v>
      </c>
      <c r="Q8" s="165">
        <f t="shared" si="0"/>
        <v>0</v>
      </c>
      <c r="R8" s="165">
        <f t="shared" si="0"/>
        <v>0</v>
      </c>
      <c r="S8" s="165">
        <f t="shared" si="0"/>
        <v>0</v>
      </c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customFormat="1" ht="27.85" customHeight="1" spans="1:19">
      <c r="A9" s="206" t="s">
        <v>197</v>
      </c>
      <c r="B9" s="206" t="s">
        <v>203</v>
      </c>
      <c r="C9" s="206"/>
      <c r="D9" s="206"/>
      <c r="E9" s="206"/>
      <c r="F9" s="207">
        <f>SUM(F10:F22)</f>
        <v>961</v>
      </c>
      <c r="G9" s="206"/>
      <c r="H9" s="207">
        <f t="shared" ref="H9:S9" si="1">SUM(H10:H22)</f>
        <v>132000</v>
      </c>
      <c r="I9" s="207">
        <f t="shared" si="1"/>
        <v>132000</v>
      </c>
      <c r="J9" s="207">
        <f t="shared" si="1"/>
        <v>132000</v>
      </c>
      <c r="K9" s="207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165">
        <f t="shared" si="1"/>
        <v>0</v>
      </c>
      <c r="P9" s="165">
        <f t="shared" si="1"/>
        <v>0</v>
      </c>
      <c r="Q9" s="165">
        <f t="shared" si="1"/>
        <v>0</v>
      </c>
      <c r="R9" s="165">
        <f t="shared" si="1"/>
        <v>0</v>
      </c>
      <c r="S9" s="165">
        <f t="shared" si="1"/>
        <v>0</v>
      </c>
    </row>
    <row r="10" ht="27.85" customHeight="1" spans="1:247">
      <c r="A10" s="206" t="s">
        <v>204</v>
      </c>
      <c r="B10" s="206" t="s">
        <v>350</v>
      </c>
      <c r="C10" s="206" t="s">
        <v>351</v>
      </c>
      <c r="D10" s="206" t="s">
        <v>352</v>
      </c>
      <c r="E10" s="206"/>
      <c r="F10" s="207">
        <v>5</v>
      </c>
      <c r="G10" s="206"/>
      <c r="H10" s="207">
        <v>15000</v>
      </c>
      <c r="I10" s="207">
        <v>15000</v>
      </c>
      <c r="J10" s="207">
        <v>15000</v>
      </c>
      <c r="K10" s="207">
        <v>0</v>
      </c>
      <c r="L10" s="207">
        <v>0</v>
      </c>
      <c r="M10" s="207">
        <v>0</v>
      </c>
      <c r="N10" s="207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v>0</v>
      </c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ht="27.85" customHeight="1" spans="1:247">
      <c r="A11" s="206" t="s">
        <v>204</v>
      </c>
      <c r="B11" s="206" t="s">
        <v>350</v>
      </c>
      <c r="C11" s="206" t="s">
        <v>351</v>
      </c>
      <c r="D11" s="206" t="s">
        <v>353</v>
      </c>
      <c r="E11" s="206"/>
      <c r="F11" s="207">
        <v>100</v>
      </c>
      <c r="G11" s="206"/>
      <c r="H11" s="207">
        <v>4000</v>
      </c>
      <c r="I11" s="207">
        <v>4000</v>
      </c>
      <c r="J11" s="207">
        <v>4000</v>
      </c>
      <c r="K11" s="207">
        <v>0</v>
      </c>
      <c r="L11" s="207">
        <v>0</v>
      </c>
      <c r="M11" s="207">
        <v>0</v>
      </c>
      <c r="N11" s="207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</row>
    <row r="12" ht="27.85" customHeight="1" spans="1:247">
      <c r="A12" s="206" t="s">
        <v>204</v>
      </c>
      <c r="B12" s="206" t="s">
        <v>350</v>
      </c>
      <c r="C12" s="206" t="s">
        <v>354</v>
      </c>
      <c r="D12" s="206" t="s">
        <v>355</v>
      </c>
      <c r="E12" s="206"/>
      <c r="F12" s="207">
        <v>9</v>
      </c>
      <c r="G12" s="206"/>
      <c r="H12" s="207">
        <v>50000</v>
      </c>
      <c r="I12" s="207">
        <v>50000</v>
      </c>
      <c r="J12" s="207">
        <v>50000</v>
      </c>
      <c r="K12" s="207">
        <v>0</v>
      </c>
      <c r="L12" s="207">
        <v>0</v>
      </c>
      <c r="M12" s="207">
        <v>0</v>
      </c>
      <c r="N12" s="207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0</v>
      </c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</row>
    <row r="13" ht="27.85" customHeight="1" spans="1:247">
      <c r="A13" s="206" t="s">
        <v>204</v>
      </c>
      <c r="B13" s="206" t="s">
        <v>350</v>
      </c>
      <c r="C13" s="206" t="s">
        <v>351</v>
      </c>
      <c r="D13" s="206" t="s">
        <v>356</v>
      </c>
      <c r="E13" s="206"/>
      <c r="F13" s="207">
        <v>30</v>
      </c>
      <c r="G13" s="206"/>
      <c r="H13" s="207">
        <v>6000</v>
      </c>
      <c r="I13" s="207">
        <v>6000</v>
      </c>
      <c r="J13" s="207">
        <v>6000</v>
      </c>
      <c r="K13" s="207">
        <v>0</v>
      </c>
      <c r="L13" s="207">
        <v>0</v>
      </c>
      <c r="M13" s="207">
        <v>0</v>
      </c>
      <c r="N13" s="207">
        <v>0</v>
      </c>
      <c r="O13" s="165">
        <v>0</v>
      </c>
      <c r="P13" s="165">
        <v>0</v>
      </c>
      <c r="Q13" s="165">
        <v>0</v>
      </c>
      <c r="R13" s="165">
        <v>0</v>
      </c>
      <c r="S13" s="165">
        <v>0</v>
      </c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</row>
    <row r="14" ht="27.85" customHeight="1" spans="1:247">
      <c r="A14" s="206" t="s">
        <v>204</v>
      </c>
      <c r="B14" s="206" t="s">
        <v>350</v>
      </c>
      <c r="C14" s="206" t="s">
        <v>351</v>
      </c>
      <c r="D14" s="206" t="s">
        <v>357</v>
      </c>
      <c r="E14" s="206"/>
      <c r="F14" s="207">
        <v>10</v>
      </c>
      <c r="G14" s="206"/>
      <c r="H14" s="207">
        <v>3000</v>
      </c>
      <c r="I14" s="207">
        <v>3000</v>
      </c>
      <c r="J14" s="207">
        <v>3000</v>
      </c>
      <c r="K14" s="207">
        <v>0</v>
      </c>
      <c r="L14" s="207">
        <v>0</v>
      </c>
      <c r="M14" s="207">
        <v>0</v>
      </c>
      <c r="N14" s="207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</row>
    <row r="15" ht="27.85" customHeight="1" spans="1:247">
      <c r="A15" s="206" t="s">
        <v>204</v>
      </c>
      <c r="B15" s="206" t="s">
        <v>350</v>
      </c>
      <c r="C15" s="206" t="s">
        <v>351</v>
      </c>
      <c r="D15" s="206" t="s">
        <v>358</v>
      </c>
      <c r="E15" s="206"/>
      <c r="F15" s="207">
        <v>500</v>
      </c>
      <c r="G15" s="206"/>
      <c r="H15" s="207">
        <v>1000</v>
      </c>
      <c r="I15" s="207">
        <v>1000</v>
      </c>
      <c r="J15" s="207">
        <v>1000</v>
      </c>
      <c r="K15" s="207">
        <v>0</v>
      </c>
      <c r="L15" s="207">
        <v>0</v>
      </c>
      <c r="M15" s="207">
        <v>0</v>
      </c>
      <c r="N15" s="207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0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</row>
    <row r="16" ht="27.85" customHeight="1" spans="1:247">
      <c r="A16" s="206" t="s">
        <v>204</v>
      </c>
      <c r="B16" s="206" t="s">
        <v>350</v>
      </c>
      <c r="C16" s="206" t="s">
        <v>351</v>
      </c>
      <c r="D16" s="206" t="s">
        <v>359</v>
      </c>
      <c r="E16" s="206"/>
      <c r="F16" s="207">
        <v>5</v>
      </c>
      <c r="G16" s="206"/>
      <c r="H16" s="207">
        <v>15000</v>
      </c>
      <c r="I16" s="207">
        <v>15000</v>
      </c>
      <c r="J16" s="207">
        <v>15000</v>
      </c>
      <c r="K16" s="207">
        <v>0</v>
      </c>
      <c r="L16" s="207">
        <v>0</v>
      </c>
      <c r="M16" s="207">
        <v>0</v>
      </c>
      <c r="N16" s="207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</row>
    <row r="17" ht="27.85" customHeight="1" spans="1:247">
      <c r="A17" s="206" t="s">
        <v>204</v>
      </c>
      <c r="B17" s="206" t="s">
        <v>350</v>
      </c>
      <c r="C17" s="206" t="s">
        <v>351</v>
      </c>
      <c r="D17" s="206" t="s">
        <v>360</v>
      </c>
      <c r="E17" s="206"/>
      <c r="F17" s="207">
        <v>30</v>
      </c>
      <c r="G17" s="206"/>
      <c r="H17" s="207">
        <v>6000</v>
      </c>
      <c r="I17" s="207">
        <v>6000</v>
      </c>
      <c r="J17" s="207">
        <v>6000</v>
      </c>
      <c r="K17" s="207">
        <v>0</v>
      </c>
      <c r="L17" s="207">
        <v>0</v>
      </c>
      <c r="M17" s="207">
        <v>0</v>
      </c>
      <c r="N17" s="207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</row>
    <row r="18" ht="27.85" customHeight="1" spans="1:247">
      <c r="A18" s="206" t="s">
        <v>204</v>
      </c>
      <c r="B18" s="206" t="s">
        <v>350</v>
      </c>
      <c r="C18" s="206" t="s">
        <v>351</v>
      </c>
      <c r="D18" s="206" t="s">
        <v>361</v>
      </c>
      <c r="E18" s="206"/>
      <c r="F18" s="207">
        <v>200</v>
      </c>
      <c r="G18" s="206"/>
      <c r="H18" s="207">
        <v>800</v>
      </c>
      <c r="I18" s="207">
        <v>800</v>
      </c>
      <c r="J18" s="207">
        <v>800</v>
      </c>
      <c r="K18" s="207">
        <v>0</v>
      </c>
      <c r="L18" s="207">
        <v>0</v>
      </c>
      <c r="M18" s="207">
        <v>0</v>
      </c>
      <c r="N18" s="207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0</v>
      </c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</row>
    <row r="19" ht="27.85" customHeight="1" spans="1:19">
      <c r="A19" s="206" t="s">
        <v>204</v>
      </c>
      <c r="B19" s="206" t="s">
        <v>350</v>
      </c>
      <c r="C19" s="206" t="s">
        <v>351</v>
      </c>
      <c r="D19" s="206" t="s">
        <v>362</v>
      </c>
      <c r="E19" s="206"/>
      <c r="F19" s="207">
        <v>30</v>
      </c>
      <c r="G19" s="206"/>
      <c r="H19" s="207">
        <v>4200</v>
      </c>
      <c r="I19" s="207">
        <v>4200</v>
      </c>
      <c r="J19" s="207">
        <v>4200</v>
      </c>
      <c r="K19" s="207">
        <v>0</v>
      </c>
      <c r="L19" s="207">
        <v>0</v>
      </c>
      <c r="M19" s="207">
        <v>0</v>
      </c>
      <c r="N19" s="207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</row>
    <row r="20" ht="27.85" customHeight="1" spans="1:19">
      <c r="A20" s="206" t="s">
        <v>204</v>
      </c>
      <c r="B20" s="206" t="s">
        <v>350</v>
      </c>
      <c r="C20" s="206" t="s">
        <v>351</v>
      </c>
      <c r="D20" s="206" t="s">
        <v>363</v>
      </c>
      <c r="E20" s="206"/>
      <c r="F20" s="207">
        <v>9</v>
      </c>
      <c r="G20" s="206"/>
      <c r="H20" s="207">
        <v>15000</v>
      </c>
      <c r="I20" s="207">
        <v>15000</v>
      </c>
      <c r="J20" s="207">
        <v>15000</v>
      </c>
      <c r="K20" s="207">
        <v>0</v>
      </c>
      <c r="L20" s="207">
        <v>0</v>
      </c>
      <c r="M20" s="207">
        <v>0</v>
      </c>
      <c r="N20" s="207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</row>
    <row r="21" ht="27.85" customHeight="1" spans="1:19">
      <c r="A21" s="206" t="s">
        <v>204</v>
      </c>
      <c r="B21" s="206" t="s">
        <v>350</v>
      </c>
      <c r="C21" s="206" t="s">
        <v>351</v>
      </c>
      <c r="D21" s="206" t="s">
        <v>364</v>
      </c>
      <c r="E21" s="206"/>
      <c r="F21" s="207">
        <v>3</v>
      </c>
      <c r="G21" s="206"/>
      <c r="H21" s="207">
        <v>9000</v>
      </c>
      <c r="I21" s="207">
        <v>9000</v>
      </c>
      <c r="J21" s="207">
        <v>9000</v>
      </c>
      <c r="K21" s="207">
        <v>0</v>
      </c>
      <c r="L21" s="207">
        <v>0</v>
      </c>
      <c r="M21" s="207">
        <v>0</v>
      </c>
      <c r="N21" s="207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</row>
    <row r="22" ht="27.85" customHeight="1" spans="1:19">
      <c r="A22" s="206" t="s">
        <v>204</v>
      </c>
      <c r="B22" s="206" t="s">
        <v>350</v>
      </c>
      <c r="C22" s="206" t="s">
        <v>351</v>
      </c>
      <c r="D22" s="206" t="s">
        <v>365</v>
      </c>
      <c r="E22" s="206"/>
      <c r="F22" s="207">
        <v>30</v>
      </c>
      <c r="G22" s="206"/>
      <c r="H22" s="207">
        <v>3000</v>
      </c>
      <c r="I22" s="207">
        <v>3000</v>
      </c>
      <c r="J22" s="207">
        <v>3000</v>
      </c>
      <c r="K22" s="207">
        <v>0</v>
      </c>
      <c r="L22" s="207">
        <v>0</v>
      </c>
      <c r="M22" s="207">
        <v>0</v>
      </c>
      <c r="N22" s="207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68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80" zoomScaleNormal="80" workbookViewId="0">
      <selection activeCell="AG1" sqref="AG1"/>
    </sheetView>
  </sheetViews>
  <sheetFormatPr defaultColWidth="9.13333333333333" defaultRowHeight="11.25"/>
  <sheetData>
    <row r="1" spans="1:33">
      <c r="A1" s="172"/>
      <c r="B1" s="173"/>
      <c r="C1" s="173"/>
      <c r="D1" s="173"/>
      <c r="E1" s="173"/>
      <c r="F1" s="174"/>
      <c r="G1" s="174"/>
      <c r="H1" s="1"/>
      <c r="I1" s="173"/>
      <c r="J1" s="173"/>
      <c r="K1" s="173"/>
      <c r="L1" s="173"/>
      <c r="M1" s="173"/>
      <c r="N1" s="173"/>
      <c r="O1" s="173"/>
      <c r="P1" s="173"/>
      <c r="Q1" s="1"/>
      <c r="R1" s="1"/>
      <c r="S1" s="173"/>
      <c r="T1" s="173"/>
      <c r="U1" s="173"/>
      <c r="V1" s="1"/>
      <c r="W1" s="1"/>
      <c r="X1" s="1"/>
      <c r="Y1" s="1"/>
      <c r="Z1" s="1"/>
      <c r="AA1" s="1"/>
      <c r="AB1" s="1"/>
      <c r="AC1" s="173"/>
      <c r="AD1" s="192"/>
      <c r="AE1" s="192"/>
      <c r="AF1" s="192"/>
      <c r="AG1" s="198" t="s">
        <v>15</v>
      </c>
    </row>
    <row r="2" ht="22.5" spans="1:33">
      <c r="A2" s="175" t="s">
        <v>366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3">
      <c r="A3" s="172"/>
      <c r="B3" s="173"/>
      <c r="C3" s="173"/>
      <c r="D3" s="173"/>
      <c r="E3" s="173"/>
      <c r="F3" s="174"/>
      <c r="G3" s="174"/>
      <c r="H3" s="1"/>
      <c r="I3" s="173"/>
      <c r="J3" s="173"/>
      <c r="K3" s="173"/>
      <c r="L3" s="173"/>
      <c r="M3" s="173"/>
      <c r="N3" s="173"/>
      <c r="O3" s="173"/>
      <c r="P3" s="173"/>
      <c r="Q3" s="1"/>
      <c r="R3" s="1"/>
      <c r="S3" s="173"/>
      <c r="T3" s="173"/>
      <c r="U3" s="173"/>
      <c r="V3" s="1"/>
      <c r="W3" s="1"/>
      <c r="X3" s="1"/>
      <c r="Y3" s="1"/>
      <c r="Z3" s="1"/>
      <c r="AA3" s="1"/>
      <c r="AB3" s="1"/>
      <c r="AC3" s="173"/>
      <c r="AD3" s="192"/>
      <c r="AE3" s="192"/>
      <c r="AF3" s="192"/>
      <c r="AG3" s="173" t="s">
        <v>367</v>
      </c>
    </row>
    <row r="4" spans="1:33">
      <c r="A4" s="176" t="s">
        <v>178</v>
      </c>
      <c r="B4" s="177" t="s">
        <v>179</v>
      </c>
      <c r="C4" s="176" t="s">
        <v>368</v>
      </c>
      <c r="D4" s="176"/>
      <c r="E4" s="176"/>
      <c r="F4" s="176"/>
      <c r="G4" s="177"/>
      <c r="H4" s="178" t="s">
        <v>369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94" t="s">
        <v>370</v>
      </c>
    </row>
    <row r="5" spans="1:33">
      <c r="A5" s="176"/>
      <c r="B5" s="177"/>
      <c r="C5" s="176"/>
      <c r="D5" s="176"/>
      <c r="E5" s="176"/>
      <c r="F5" s="176"/>
      <c r="G5" s="176"/>
      <c r="H5" s="179" t="s">
        <v>180</v>
      </c>
      <c r="I5" s="180" t="s">
        <v>371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93" t="s">
        <v>372</v>
      </c>
      <c r="AD5" s="180" t="s">
        <v>373</v>
      </c>
      <c r="AE5" s="180"/>
      <c r="AF5" s="180"/>
      <c r="AG5" s="176"/>
    </row>
    <row r="6" spans="1:33">
      <c r="A6" s="176"/>
      <c r="B6" s="176"/>
      <c r="C6" s="180" t="s">
        <v>194</v>
      </c>
      <c r="D6" s="180" t="s">
        <v>374</v>
      </c>
      <c r="E6" s="180"/>
      <c r="F6" s="180" t="s">
        <v>375</v>
      </c>
      <c r="G6" s="181" t="s">
        <v>376</v>
      </c>
      <c r="H6" s="182"/>
      <c r="I6" s="186" t="s">
        <v>194</v>
      </c>
      <c r="J6" s="180" t="s">
        <v>377</v>
      </c>
      <c r="K6" s="180"/>
      <c r="L6" s="180"/>
      <c r="M6" s="180"/>
      <c r="N6" s="180"/>
      <c r="O6" s="180"/>
      <c r="P6" s="180"/>
      <c r="Q6" s="187" t="s">
        <v>378</v>
      </c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94"/>
      <c r="AD6" s="176" t="s">
        <v>194</v>
      </c>
      <c r="AE6" s="176" t="s">
        <v>374</v>
      </c>
      <c r="AF6" s="176" t="s">
        <v>375</v>
      </c>
      <c r="AG6" s="176"/>
    </row>
    <row r="7" spans="1:33">
      <c r="A7" s="176"/>
      <c r="B7" s="176"/>
      <c r="C7" s="176"/>
      <c r="D7" s="176" t="s">
        <v>379</v>
      </c>
      <c r="E7" s="176" t="s">
        <v>380</v>
      </c>
      <c r="F7" s="176"/>
      <c r="G7" s="176"/>
      <c r="H7" s="182"/>
      <c r="I7" s="176"/>
      <c r="J7" s="180" t="s">
        <v>194</v>
      </c>
      <c r="K7" s="180" t="s">
        <v>381</v>
      </c>
      <c r="L7" s="180" t="s">
        <v>382</v>
      </c>
      <c r="M7" s="180" t="s">
        <v>383</v>
      </c>
      <c r="N7" s="180" t="s">
        <v>384</v>
      </c>
      <c r="O7" s="180" t="s">
        <v>385</v>
      </c>
      <c r="P7" s="180" t="s">
        <v>386</v>
      </c>
      <c r="Q7" s="188" t="s">
        <v>194</v>
      </c>
      <c r="R7" s="180" t="s">
        <v>387</v>
      </c>
      <c r="S7" s="180"/>
      <c r="T7" s="180"/>
      <c r="U7" s="180"/>
      <c r="V7" s="180"/>
      <c r="W7" s="180"/>
      <c r="X7" s="181" t="s">
        <v>388</v>
      </c>
      <c r="Y7" s="181"/>
      <c r="Z7" s="181"/>
      <c r="AA7" s="186"/>
      <c r="AB7" s="181" t="s">
        <v>389</v>
      </c>
      <c r="AC7" s="194"/>
      <c r="AD7" s="176"/>
      <c r="AE7" s="176"/>
      <c r="AF7" s="176"/>
      <c r="AG7" s="176"/>
    </row>
    <row r="8" spans="1:33">
      <c r="A8" s="176"/>
      <c r="B8" s="176"/>
      <c r="C8" s="176"/>
      <c r="D8" s="176"/>
      <c r="E8" s="176"/>
      <c r="F8" s="176"/>
      <c r="G8" s="176"/>
      <c r="H8" s="182"/>
      <c r="I8" s="176"/>
      <c r="J8" s="176"/>
      <c r="K8" s="176"/>
      <c r="L8" s="176"/>
      <c r="M8" s="176"/>
      <c r="N8" s="176"/>
      <c r="O8" s="176"/>
      <c r="P8" s="176"/>
      <c r="Q8" s="182"/>
      <c r="R8" s="189" t="s">
        <v>331</v>
      </c>
      <c r="S8" s="176" t="s">
        <v>382</v>
      </c>
      <c r="T8" s="176" t="s">
        <v>383</v>
      </c>
      <c r="U8" s="176" t="s">
        <v>384</v>
      </c>
      <c r="V8" s="176" t="s">
        <v>385</v>
      </c>
      <c r="W8" s="176" t="s">
        <v>386</v>
      </c>
      <c r="X8" s="190" t="s">
        <v>331</v>
      </c>
      <c r="Y8" s="195" t="s">
        <v>384</v>
      </c>
      <c r="Z8" s="195" t="s">
        <v>385</v>
      </c>
      <c r="AA8" s="196" t="s">
        <v>386</v>
      </c>
      <c r="AB8" s="176"/>
      <c r="AC8" s="194"/>
      <c r="AD8" s="176"/>
      <c r="AE8" s="176"/>
      <c r="AF8" s="176"/>
      <c r="AG8" s="176"/>
    </row>
    <row r="9" spans="1:33">
      <c r="A9" s="176" t="s">
        <v>390</v>
      </c>
      <c r="B9" s="176" t="s">
        <v>390</v>
      </c>
      <c r="C9" s="176">
        <v>1</v>
      </c>
      <c r="D9" s="176">
        <v>2</v>
      </c>
      <c r="E9" s="176">
        <v>3</v>
      </c>
      <c r="F9" s="176">
        <v>4</v>
      </c>
      <c r="G9" s="176">
        <v>5</v>
      </c>
      <c r="H9" s="176">
        <v>6</v>
      </c>
      <c r="I9" s="176">
        <v>7</v>
      </c>
      <c r="J9" s="176">
        <v>8</v>
      </c>
      <c r="K9" s="176">
        <v>9</v>
      </c>
      <c r="L9" s="176">
        <v>10</v>
      </c>
      <c r="M9" s="176">
        <v>11</v>
      </c>
      <c r="N9" s="176">
        <v>12</v>
      </c>
      <c r="O9" s="176">
        <v>13</v>
      </c>
      <c r="P9" s="176">
        <v>14</v>
      </c>
      <c r="Q9" s="176">
        <v>15</v>
      </c>
      <c r="R9" s="176">
        <v>16</v>
      </c>
      <c r="S9" s="176">
        <v>17</v>
      </c>
      <c r="T9" s="176">
        <v>18</v>
      </c>
      <c r="U9" s="176">
        <v>19</v>
      </c>
      <c r="V9" s="176">
        <v>20</v>
      </c>
      <c r="W9" s="191">
        <v>21</v>
      </c>
      <c r="X9" s="191">
        <v>22</v>
      </c>
      <c r="Y9" s="191">
        <v>23</v>
      </c>
      <c r="Z9" s="191">
        <v>24</v>
      </c>
      <c r="AA9" s="191">
        <v>25</v>
      </c>
      <c r="AB9" s="197">
        <v>26</v>
      </c>
      <c r="AC9" s="191">
        <v>27</v>
      </c>
      <c r="AD9" s="191">
        <v>28</v>
      </c>
      <c r="AE9" s="191">
        <v>29</v>
      </c>
      <c r="AF9" s="191">
        <v>30</v>
      </c>
      <c r="AG9" s="191">
        <v>31</v>
      </c>
    </row>
    <row r="10" ht="33.75" spans="1:33">
      <c r="A10" s="183" t="s">
        <v>252</v>
      </c>
      <c r="B10" s="183" t="s">
        <v>198</v>
      </c>
      <c r="C10" s="184"/>
      <c r="D10" s="185">
        <v>0</v>
      </c>
      <c r="E10" s="185">
        <v>104</v>
      </c>
      <c r="F10" s="185">
        <v>0</v>
      </c>
      <c r="G10" s="185">
        <v>0</v>
      </c>
      <c r="H10" s="185">
        <v>173</v>
      </c>
      <c r="I10" s="185">
        <v>30</v>
      </c>
      <c r="J10" s="185"/>
      <c r="K10" s="185"/>
      <c r="L10" s="185">
        <v>0</v>
      </c>
      <c r="M10" s="185">
        <v>0</v>
      </c>
      <c r="N10" s="185">
        <v>3</v>
      </c>
      <c r="O10" s="185">
        <v>11</v>
      </c>
      <c r="P10" s="185">
        <v>16</v>
      </c>
      <c r="Q10" s="185"/>
      <c r="R10" s="185"/>
      <c r="S10" s="185"/>
      <c r="T10" s="185"/>
      <c r="U10" s="185"/>
      <c r="V10" s="185"/>
      <c r="W10" s="185">
        <v>68</v>
      </c>
      <c r="X10" s="185"/>
      <c r="Y10" s="185"/>
      <c r="Z10" s="185"/>
      <c r="AA10" s="185"/>
      <c r="AB10" s="185"/>
      <c r="AC10" s="185">
        <v>0</v>
      </c>
      <c r="AD10" s="185">
        <v>75</v>
      </c>
      <c r="AE10" s="185"/>
      <c r="AF10" s="185"/>
      <c r="AG10" s="185">
        <v>0</v>
      </c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"/>
    </sheetView>
  </sheetViews>
  <sheetFormatPr defaultColWidth="9" defaultRowHeight="11.25"/>
  <cols>
    <col min="1" max="1" width="14.1444444444444" style="1" customWidth="1"/>
    <col min="2" max="2" width="12.4222222222222" style="1" customWidth="1"/>
    <col min="3" max="3" width="21.7111111111111" style="1" customWidth="1"/>
    <col min="4" max="4" width="14.7111111111111" style="1" customWidth="1"/>
    <col min="5" max="5" width="1.56666666666667" style="1" customWidth="1"/>
    <col min="6" max="6" width="2.42222222222222" style="1" customWidth="1"/>
    <col min="7" max="7" width="4.27777777777778" style="1" customWidth="1"/>
    <col min="8" max="8" width="8.56666666666667" style="1" customWidth="1"/>
    <col min="9" max="9" width="16" style="1" customWidth="1"/>
    <col min="10" max="10" width="9.71111111111111" style="1" customWidth="1"/>
    <col min="11" max="11" width="5.71111111111111" style="1" customWidth="1"/>
    <col min="12" max="12" width="9.42222222222222" style="1" customWidth="1"/>
    <col min="13" max="13" width="12.7111111111111" style="1" customWidth="1"/>
    <col min="14" max="14" width="9.85555555555556" style="1" customWidth="1"/>
    <col min="15" max="15" width="10" style="1" customWidth="1"/>
    <col min="16" max="16" width="8.85555555555556" style="1" customWidth="1"/>
    <col min="17" max="17" width="9.14444444444444" style="1"/>
    <col min="18" max="18" width="8.42222222222222" style="1" customWidth="1"/>
    <col min="19" max="19" width="12.7111111111111" style="1" customWidth="1"/>
    <col min="20" max="16384" width="9.14444444444444" style="1"/>
  </cols>
  <sheetData>
    <row r="1" ht="25.55" customHeight="1" spans="1:2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12" t="s">
        <v>21</v>
      </c>
      <c r="T1" s="111"/>
    </row>
    <row r="2" ht="25.55" customHeight="1" spans="1:20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11"/>
    </row>
    <row r="3" ht="25.55" customHeight="1" spans="1:20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3" t="s">
        <v>177</v>
      </c>
      <c r="T3" s="111"/>
    </row>
    <row r="4" ht="19.5" customHeight="1" spans="1:20">
      <c r="A4" s="106" t="s">
        <v>199</v>
      </c>
      <c r="B4" s="101" t="s">
        <v>178</v>
      </c>
      <c r="C4" s="102" t="s">
        <v>200</v>
      </c>
      <c r="D4" s="104" t="s">
        <v>201</v>
      </c>
      <c r="E4" s="104" t="s">
        <v>391</v>
      </c>
      <c r="F4" s="105" t="s">
        <v>392</v>
      </c>
      <c r="G4" s="104" t="s">
        <v>393</v>
      </c>
      <c r="H4" s="107" t="s">
        <v>394</v>
      </c>
      <c r="I4" s="107" t="s">
        <v>395</v>
      </c>
      <c r="J4" s="107" t="s">
        <v>396</v>
      </c>
      <c r="K4" s="107" t="s">
        <v>245</v>
      </c>
      <c r="L4" s="107" t="s">
        <v>397</v>
      </c>
      <c r="M4" s="107" t="s">
        <v>238</v>
      </c>
      <c r="N4" s="107" t="s">
        <v>246</v>
      </c>
      <c r="O4" s="107" t="s">
        <v>241</v>
      </c>
      <c r="P4" s="107" t="s">
        <v>398</v>
      </c>
      <c r="Q4" s="107" t="s">
        <v>399</v>
      </c>
      <c r="R4" s="107" t="s">
        <v>400</v>
      </c>
      <c r="S4" s="101" t="s">
        <v>247</v>
      </c>
      <c r="T4" s="111"/>
    </row>
    <row r="5" ht="15.05" customHeight="1" spans="1:20">
      <c r="A5" s="106"/>
      <c r="B5" s="101"/>
      <c r="C5" s="106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1"/>
      <c r="T5" s="111"/>
    </row>
    <row r="6" ht="15.05" customHeight="1" spans="1:20">
      <c r="A6" s="106"/>
      <c r="B6" s="101"/>
      <c r="C6" s="106"/>
      <c r="D6" s="107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1"/>
      <c r="T6" s="111"/>
    </row>
    <row r="7" s="169" customFormat="1" ht="25.55" customHeight="1" spans="1:25">
      <c r="A7" s="103"/>
      <c r="B7" s="109"/>
      <c r="C7" s="103" t="s">
        <v>194</v>
      </c>
      <c r="D7" s="170">
        <f t="shared" ref="D7:S8" si="0">D8</f>
        <v>10311674.3</v>
      </c>
      <c r="E7" s="171">
        <f t="shared" si="0"/>
        <v>0</v>
      </c>
      <c r="F7" s="171">
        <f t="shared" si="0"/>
        <v>0</v>
      </c>
      <c r="G7" s="171">
        <f t="shared" si="0"/>
        <v>0</v>
      </c>
      <c r="H7" s="171">
        <f t="shared" si="0"/>
        <v>0</v>
      </c>
      <c r="I7" s="171">
        <f t="shared" si="0"/>
        <v>10121234.3</v>
      </c>
      <c r="J7" s="171">
        <f t="shared" si="0"/>
        <v>0</v>
      </c>
      <c r="K7" s="171">
        <f t="shared" si="0"/>
        <v>0</v>
      </c>
      <c r="L7" s="171">
        <f t="shared" si="0"/>
        <v>0</v>
      </c>
      <c r="M7" s="171">
        <f t="shared" si="0"/>
        <v>190440</v>
      </c>
      <c r="N7" s="171">
        <f t="shared" si="0"/>
        <v>0</v>
      </c>
      <c r="O7" s="171">
        <f t="shared" si="0"/>
        <v>0</v>
      </c>
      <c r="P7" s="171">
        <f t="shared" si="0"/>
        <v>0</v>
      </c>
      <c r="Q7" s="171">
        <f t="shared" si="0"/>
        <v>0</v>
      </c>
      <c r="R7" s="171">
        <f t="shared" si="0"/>
        <v>0</v>
      </c>
      <c r="S7" s="171">
        <f t="shared" si="0"/>
        <v>0</v>
      </c>
      <c r="T7" s="1"/>
      <c r="U7" s="1"/>
      <c r="V7" s="1"/>
      <c r="W7" s="1"/>
      <c r="X7" s="1"/>
      <c r="Y7" s="1"/>
    </row>
    <row r="8" ht="25.55" customHeight="1" spans="1:20">
      <c r="A8" s="103"/>
      <c r="B8" s="109" t="s">
        <v>195</v>
      </c>
      <c r="C8" s="103" t="s">
        <v>196</v>
      </c>
      <c r="D8" s="170">
        <f t="shared" si="0"/>
        <v>10311674.3</v>
      </c>
      <c r="E8" s="171">
        <f t="shared" si="0"/>
        <v>0</v>
      </c>
      <c r="F8" s="171">
        <f t="shared" si="0"/>
        <v>0</v>
      </c>
      <c r="G8" s="171">
        <f t="shared" si="0"/>
        <v>0</v>
      </c>
      <c r="H8" s="171">
        <f t="shared" si="0"/>
        <v>0</v>
      </c>
      <c r="I8" s="171">
        <f t="shared" si="0"/>
        <v>10121234.3</v>
      </c>
      <c r="J8" s="171">
        <f t="shared" si="0"/>
        <v>0</v>
      </c>
      <c r="K8" s="171">
        <f t="shared" si="0"/>
        <v>0</v>
      </c>
      <c r="L8" s="171">
        <f t="shared" si="0"/>
        <v>0</v>
      </c>
      <c r="M8" s="171">
        <f t="shared" si="0"/>
        <v>190440</v>
      </c>
      <c r="N8" s="171">
        <f t="shared" si="0"/>
        <v>0</v>
      </c>
      <c r="O8" s="171">
        <f t="shared" si="0"/>
        <v>0</v>
      </c>
      <c r="P8" s="171">
        <f t="shared" si="0"/>
        <v>0</v>
      </c>
      <c r="Q8" s="171">
        <f t="shared" si="0"/>
        <v>0</v>
      </c>
      <c r="R8" s="171">
        <f t="shared" si="0"/>
        <v>0</v>
      </c>
      <c r="S8" s="171">
        <f t="shared" si="0"/>
        <v>0</v>
      </c>
      <c r="T8" s="111"/>
    </row>
    <row r="9" ht="25.55" customHeight="1" spans="1:20">
      <c r="A9" s="103"/>
      <c r="B9" s="109" t="s">
        <v>197</v>
      </c>
      <c r="C9" s="103" t="s">
        <v>203</v>
      </c>
      <c r="D9" s="170">
        <f t="shared" ref="D9:S9" si="1">SUM(D10:D12)</f>
        <v>10311674.3</v>
      </c>
      <c r="E9" s="171">
        <f t="shared" si="1"/>
        <v>0</v>
      </c>
      <c r="F9" s="171">
        <f t="shared" si="1"/>
        <v>0</v>
      </c>
      <c r="G9" s="171">
        <f t="shared" si="1"/>
        <v>0</v>
      </c>
      <c r="H9" s="171">
        <f t="shared" si="1"/>
        <v>0</v>
      </c>
      <c r="I9" s="171">
        <f t="shared" si="1"/>
        <v>10121234.3</v>
      </c>
      <c r="J9" s="171">
        <f t="shared" si="1"/>
        <v>0</v>
      </c>
      <c r="K9" s="171">
        <f t="shared" si="1"/>
        <v>0</v>
      </c>
      <c r="L9" s="171">
        <f t="shared" si="1"/>
        <v>0</v>
      </c>
      <c r="M9" s="171">
        <f t="shared" si="1"/>
        <v>190440</v>
      </c>
      <c r="N9" s="171">
        <f t="shared" si="1"/>
        <v>0</v>
      </c>
      <c r="O9" s="171">
        <f t="shared" si="1"/>
        <v>0</v>
      </c>
      <c r="P9" s="171">
        <f t="shared" si="1"/>
        <v>0</v>
      </c>
      <c r="Q9" s="171">
        <f t="shared" si="1"/>
        <v>0</v>
      </c>
      <c r="R9" s="171">
        <f t="shared" si="1"/>
        <v>0</v>
      </c>
      <c r="S9" s="171">
        <f t="shared" si="1"/>
        <v>0</v>
      </c>
      <c r="T9" s="111"/>
    </row>
    <row r="10" ht="25.55" customHeight="1" spans="1:20">
      <c r="A10" s="103">
        <v>2140104</v>
      </c>
      <c r="B10" s="109" t="s">
        <v>204</v>
      </c>
      <c r="C10" s="103" t="s">
        <v>207</v>
      </c>
      <c r="D10" s="170">
        <v>120000</v>
      </c>
      <c r="E10" s="171">
        <v>0</v>
      </c>
      <c r="F10" s="171">
        <v>0</v>
      </c>
      <c r="G10" s="171">
        <v>0</v>
      </c>
      <c r="H10" s="171">
        <v>0</v>
      </c>
      <c r="I10" s="171">
        <v>120000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11"/>
    </row>
    <row r="11" ht="25.55" customHeight="1" spans="1:20">
      <c r="A11" s="103">
        <v>2140106</v>
      </c>
      <c r="B11" s="109" t="s">
        <v>204</v>
      </c>
      <c r="C11" s="103" t="s">
        <v>205</v>
      </c>
      <c r="D11" s="170">
        <v>6922084.8</v>
      </c>
      <c r="E11" s="171">
        <v>0</v>
      </c>
      <c r="F11" s="171">
        <v>0</v>
      </c>
      <c r="G11" s="171">
        <v>0</v>
      </c>
      <c r="H11" s="171">
        <v>0</v>
      </c>
      <c r="I11" s="171">
        <v>6922084.8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11"/>
    </row>
    <row r="12" ht="25.55" customHeight="1" spans="1:20">
      <c r="A12" s="103">
        <v>2140101</v>
      </c>
      <c r="B12" s="109" t="s">
        <v>204</v>
      </c>
      <c r="C12" s="103" t="s">
        <v>206</v>
      </c>
      <c r="D12" s="170">
        <v>3269589.5</v>
      </c>
      <c r="E12" s="171">
        <v>0</v>
      </c>
      <c r="F12" s="171">
        <v>0</v>
      </c>
      <c r="G12" s="171">
        <v>0</v>
      </c>
      <c r="H12" s="171">
        <v>0</v>
      </c>
      <c r="I12" s="171">
        <v>3079149.5</v>
      </c>
      <c r="J12" s="171">
        <v>0</v>
      </c>
      <c r="K12" s="171">
        <v>0</v>
      </c>
      <c r="L12" s="171">
        <v>0</v>
      </c>
      <c r="M12" s="171">
        <v>190440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11"/>
    </row>
    <row r="13" ht="25.55" customHeight="1" spans="1:20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ht="25.55" customHeight="1" spans="1:20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ht="25.55" customHeight="1" spans="1:20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ht="25.55" customHeight="1" spans="1:20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ht="25.55" customHeight="1" spans="1:20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ht="25.55" customHeight="1" spans="1:20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ht="25.55" customHeight="1" spans="1:20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ht="25.55" customHeight="1" spans="1:20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ht="25.55" customHeight="1" spans="1:20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ht="25.55" customHeight="1" spans="1:20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ht="25.55" customHeight="1" spans="1:20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9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topLeftCell="A4" workbookViewId="0">
      <selection activeCell="F5" sqref="F5"/>
    </sheetView>
  </sheetViews>
  <sheetFormatPr defaultColWidth="9" defaultRowHeight="11.25"/>
  <cols>
    <col min="1" max="1" width="8.85555555555556" customWidth="1"/>
    <col min="2" max="2" width="13.7111111111111" customWidth="1"/>
    <col min="3" max="3" width="52.4222222222222" customWidth="1"/>
    <col min="4" max="4" width="8.71111111111111" customWidth="1"/>
    <col min="5" max="5" width="13.1444444444444" customWidth="1"/>
    <col min="6" max="6" width="68.7111111111111" customWidth="1"/>
    <col min="7" max="7" width="13.8555555555556" customWidth="1"/>
    <col min="8" max="8" width="12.7111111111111" customWidth="1"/>
    <col min="9" max="9" width="20" customWidth="1"/>
    <col min="10" max="10" width="10.1444444444444" customWidth="1"/>
    <col min="11" max="23" width="6.85555555555556" customWidth="1"/>
  </cols>
  <sheetData>
    <row r="1" ht="10.5" customHeight="1" spans="1:23">
      <c r="A1" s="364" t="s">
        <v>4</v>
      </c>
      <c r="B1" s="364"/>
      <c r="C1" s="364"/>
      <c r="D1" s="364"/>
      <c r="E1" s="364"/>
      <c r="F1" s="364"/>
      <c r="G1" s="365"/>
      <c r="H1" s="365"/>
      <c r="I1" s="365"/>
      <c r="J1" s="365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</row>
    <row r="2" ht="90.85" customHeight="1" spans="1:23">
      <c r="A2" s="364"/>
      <c r="B2" s="364"/>
      <c r="C2" s="364"/>
      <c r="D2" s="364"/>
      <c r="E2" s="364"/>
      <c r="F2" s="364"/>
      <c r="G2" s="365"/>
      <c r="H2" s="365"/>
      <c r="I2" s="365"/>
      <c r="J2" s="365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ht="21.8" customHeight="1" spans="1:23">
      <c r="A3" s="366" t="s">
        <v>5</v>
      </c>
      <c r="B3" s="367" t="s">
        <v>6</v>
      </c>
      <c r="C3" s="367" t="s">
        <v>7</v>
      </c>
      <c r="D3" s="366" t="s">
        <v>8</v>
      </c>
      <c r="E3" s="367" t="s">
        <v>9</v>
      </c>
      <c r="F3" s="367" t="s">
        <v>10</v>
      </c>
      <c r="G3" s="368"/>
      <c r="H3" s="368"/>
      <c r="I3" s="372"/>
      <c r="J3" s="372"/>
      <c r="K3" s="372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ht="21.8" customHeight="1" spans="1:23">
      <c r="A4" s="366" t="s">
        <v>11</v>
      </c>
      <c r="B4" s="367" t="s">
        <v>12</v>
      </c>
      <c r="C4" s="367" t="s">
        <v>13</v>
      </c>
      <c r="D4" s="366" t="s">
        <v>14</v>
      </c>
      <c r="E4" s="367" t="s">
        <v>15</v>
      </c>
      <c r="F4" s="369" t="s">
        <v>16</v>
      </c>
      <c r="G4" s="368"/>
      <c r="H4" s="368"/>
      <c r="I4" s="372"/>
      <c r="J4" s="372"/>
      <c r="K4" s="372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ht="21.8" customHeight="1" spans="1:23">
      <c r="A5" s="366" t="s">
        <v>17</v>
      </c>
      <c r="B5" s="367" t="s">
        <v>18</v>
      </c>
      <c r="C5" s="367" t="s">
        <v>19</v>
      </c>
      <c r="D5" s="366" t="s">
        <v>20</v>
      </c>
      <c r="E5" s="367" t="s">
        <v>21</v>
      </c>
      <c r="F5" s="369" t="s">
        <v>22</v>
      </c>
      <c r="G5" s="368" t="s">
        <v>23</v>
      </c>
      <c r="H5" s="368"/>
      <c r="I5" s="372"/>
      <c r="J5" s="372"/>
      <c r="K5" s="372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</row>
    <row r="6" ht="21.8" customHeight="1" spans="1:23">
      <c r="A6" s="366" t="s">
        <v>24</v>
      </c>
      <c r="B6" s="367" t="s">
        <v>25</v>
      </c>
      <c r="C6" s="367" t="s">
        <v>26</v>
      </c>
      <c r="D6" s="366" t="s">
        <v>27</v>
      </c>
      <c r="E6" s="367" t="s">
        <v>28</v>
      </c>
      <c r="F6" s="369" t="s">
        <v>29</v>
      </c>
      <c r="G6" s="368"/>
      <c r="H6" s="368"/>
      <c r="I6" s="372"/>
      <c r="J6" s="372"/>
      <c r="K6" s="372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</row>
    <row r="7" ht="21.8" customHeight="1" spans="1:23">
      <c r="A7" s="366" t="s">
        <v>30</v>
      </c>
      <c r="B7" s="367" t="s">
        <v>31</v>
      </c>
      <c r="C7" s="367" t="s">
        <v>32</v>
      </c>
      <c r="D7" s="366" t="s">
        <v>33</v>
      </c>
      <c r="E7" s="367" t="s">
        <v>34</v>
      </c>
      <c r="F7" s="367" t="s">
        <v>35</v>
      </c>
      <c r="G7" s="368"/>
      <c r="H7" s="368"/>
      <c r="I7" s="372"/>
      <c r="J7" s="372"/>
      <c r="K7" s="372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</row>
    <row r="8" ht="21.8" customHeight="1" spans="1:23">
      <c r="A8" s="366" t="s">
        <v>36</v>
      </c>
      <c r="B8" s="367" t="s">
        <v>37</v>
      </c>
      <c r="C8" s="367" t="s">
        <v>38</v>
      </c>
      <c r="D8" s="366" t="s">
        <v>39</v>
      </c>
      <c r="E8" s="367" t="s">
        <v>40</v>
      </c>
      <c r="F8" s="370" t="s">
        <v>41</v>
      </c>
      <c r="G8" s="368"/>
      <c r="H8" s="368"/>
      <c r="I8" s="372"/>
      <c r="J8" s="372"/>
      <c r="K8" s="372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</row>
    <row r="9" ht="21.8" customHeight="1" spans="1:23">
      <c r="A9" s="366" t="s">
        <v>42</v>
      </c>
      <c r="B9" s="367" t="s">
        <v>43</v>
      </c>
      <c r="C9" s="367" t="s">
        <v>44</v>
      </c>
      <c r="D9" s="366" t="s">
        <v>45</v>
      </c>
      <c r="E9" s="367" t="s">
        <v>46</v>
      </c>
      <c r="F9" s="370" t="s">
        <v>47</v>
      </c>
      <c r="G9" s="368"/>
      <c r="H9" s="368"/>
      <c r="I9" s="372"/>
      <c r="J9" s="372"/>
      <c r="K9" s="372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</row>
    <row r="10" ht="21.8" customHeight="1" spans="1:23">
      <c r="A10" s="366" t="s">
        <v>48</v>
      </c>
      <c r="B10" s="367" t="s">
        <v>49</v>
      </c>
      <c r="C10" s="367" t="s">
        <v>50</v>
      </c>
      <c r="D10" s="366" t="s">
        <v>51</v>
      </c>
      <c r="E10" s="367" t="s">
        <v>52</v>
      </c>
      <c r="F10" s="371" t="s">
        <v>53</v>
      </c>
      <c r="G10" s="368"/>
      <c r="H10" s="368"/>
      <c r="I10" s="372"/>
      <c r="J10" s="372"/>
      <c r="K10" s="372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</row>
    <row r="11" ht="21.8" customHeight="1" spans="1:23">
      <c r="A11" s="366" t="s">
        <v>54</v>
      </c>
      <c r="B11" s="367" t="s">
        <v>55</v>
      </c>
      <c r="C11" s="367" t="s">
        <v>56</v>
      </c>
      <c r="D11" s="366" t="s">
        <v>57</v>
      </c>
      <c r="E11" s="367" t="s">
        <v>58</v>
      </c>
      <c r="F11" s="371" t="s">
        <v>59</v>
      </c>
      <c r="G11" s="368"/>
      <c r="H11" s="368"/>
      <c r="I11" s="372"/>
      <c r="J11" s="372"/>
      <c r="K11" s="372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</row>
    <row r="12" ht="21.8" customHeight="1" spans="1:23">
      <c r="A12" s="366" t="s">
        <v>60</v>
      </c>
      <c r="B12" s="367" t="s">
        <v>61</v>
      </c>
      <c r="C12" s="367" t="s">
        <v>62</v>
      </c>
      <c r="D12" s="366" t="s">
        <v>63</v>
      </c>
      <c r="E12" s="367" t="s">
        <v>64</v>
      </c>
      <c r="F12" s="371" t="s">
        <v>65</v>
      </c>
      <c r="G12" s="368"/>
      <c r="H12" s="368"/>
      <c r="I12" s="372"/>
      <c r="J12" s="372"/>
      <c r="K12" s="372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</row>
    <row r="13" ht="21.8" customHeight="1" spans="1:23">
      <c r="A13" s="366" t="s">
        <v>66</v>
      </c>
      <c r="B13" s="367" t="s">
        <v>67</v>
      </c>
      <c r="C13" s="367" t="s">
        <v>68</v>
      </c>
      <c r="D13" s="366" t="s">
        <v>69</v>
      </c>
      <c r="E13" s="367" t="s">
        <v>70</v>
      </c>
      <c r="F13" s="371" t="s">
        <v>71</v>
      </c>
      <c r="G13" s="368"/>
      <c r="H13" s="368"/>
      <c r="I13" s="372"/>
      <c r="J13" s="372"/>
      <c r="K13" s="372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</row>
    <row r="14" ht="21.8" customHeight="1" spans="1:23">
      <c r="A14" s="366" t="s">
        <v>72</v>
      </c>
      <c r="B14" s="367" t="s">
        <v>73</v>
      </c>
      <c r="C14" s="367" t="s">
        <v>74</v>
      </c>
      <c r="D14" s="366" t="s">
        <v>75</v>
      </c>
      <c r="E14" s="367" t="s">
        <v>76</v>
      </c>
      <c r="F14" s="371" t="s">
        <v>77</v>
      </c>
      <c r="G14" s="368"/>
      <c r="H14" s="368"/>
      <c r="I14" s="372"/>
      <c r="J14" s="372"/>
      <c r="K14" s="372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</row>
    <row r="15" ht="21.8" customHeight="1" spans="1:23">
      <c r="A15" s="366" t="s">
        <v>78</v>
      </c>
      <c r="B15" s="367" t="s">
        <v>79</v>
      </c>
      <c r="C15" s="367" t="s">
        <v>80</v>
      </c>
      <c r="D15" s="366" t="s">
        <v>81</v>
      </c>
      <c r="E15" s="367" t="s">
        <v>82</v>
      </c>
      <c r="F15" s="371" t="s">
        <v>83</v>
      </c>
      <c r="G15" s="368"/>
      <c r="H15" s="368"/>
      <c r="I15" s="372"/>
      <c r="J15" s="372"/>
      <c r="K15" s="372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</row>
    <row r="16" ht="22.25" customHeight="1" spans="1:23">
      <c r="A16" s="366" t="s">
        <v>84</v>
      </c>
      <c r="B16" s="367" t="s">
        <v>85</v>
      </c>
      <c r="C16" s="367" t="s">
        <v>86</v>
      </c>
      <c r="D16" s="366" t="s">
        <v>87</v>
      </c>
      <c r="E16" s="367" t="s">
        <v>88</v>
      </c>
      <c r="F16" s="371" t="s">
        <v>89</v>
      </c>
      <c r="G16" s="368"/>
      <c r="H16" s="368"/>
      <c r="I16" s="372"/>
      <c r="J16" s="372"/>
      <c r="K16" s="372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</row>
    <row r="17" ht="21.8" customHeight="1" spans="7:23">
      <c r="G17" s="372"/>
      <c r="H17" s="372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</row>
    <row r="18" ht="21.8" customHeight="1" spans="7:23">
      <c r="G18" s="372"/>
      <c r="H18" s="372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</row>
    <row r="19" ht="21.8" customHeight="1" spans="7:23">
      <c r="G19" s="372"/>
      <c r="H19" s="372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</row>
    <row r="20" ht="21.8" customHeight="1" spans="7:8">
      <c r="G20" s="373"/>
      <c r="H20" s="373"/>
    </row>
    <row r="21" ht="21.8" customHeight="1" spans="4:8">
      <c r="D21" s="374"/>
      <c r="E21" s="368"/>
      <c r="F21" s="375"/>
      <c r="G21" s="373"/>
      <c r="H21" s="373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" defaultRowHeight="11.25"/>
  <cols>
    <col min="1" max="2" width="13" style="1" customWidth="1"/>
    <col min="3" max="3" width="26.7111111111111" style="1" customWidth="1"/>
    <col min="4" max="4" width="16.5666666666667" style="1" customWidth="1"/>
    <col min="5" max="5" width="11.2777777777778" style="1" customWidth="1"/>
    <col min="6" max="6" width="9.56666666666667" style="1" customWidth="1"/>
    <col min="7" max="7" width="8.14444444444444" style="1" customWidth="1"/>
    <col min="8" max="8" width="7.27777777777778" style="1" customWidth="1"/>
    <col min="9" max="9" width="6" style="1" customWidth="1"/>
    <col min="10" max="12" width="14" style="1" customWidth="1"/>
    <col min="13" max="13" width="14.1444444444444" style="1" customWidth="1"/>
    <col min="14" max="16384" width="9.14444444444444" style="1"/>
  </cols>
  <sheetData>
    <row r="1" ht="23.25" customHeight="1" spans="1:12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8" t="s">
        <v>28</v>
      </c>
      <c r="L1" s="158"/>
    </row>
    <row r="2" ht="23.25" customHeight="1" spans="1:12">
      <c r="A2" s="151" t="s">
        <v>401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ht="23.25" customHeight="1" spans="1:12">
      <c r="A3" s="152"/>
      <c r="B3" s="153"/>
      <c r="C3" s="153"/>
      <c r="D3" s="153"/>
      <c r="E3" s="162"/>
      <c r="F3" s="162"/>
      <c r="G3" s="162"/>
      <c r="H3" s="162"/>
      <c r="I3" s="162"/>
      <c r="K3" s="166"/>
      <c r="L3" s="167" t="s">
        <v>177</v>
      </c>
    </row>
    <row r="4" ht="23.25" customHeight="1" spans="1:12">
      <c r="A4" s="101" t="s">
        <v>199</v>
      </c>
      <c r="B4" s="101" t="s">
        <v>178</v>
      </c>
      <c r="C4" s="102" t="s">
        <v>200</v>
      </c>
      <c r="D4" s="154" t="s">
        <v>201</v>
      </c>
      <c r="E4" s="101" t="s">
        <v>391</v>
      </c>
      <c r="F4" s="101"/>
      <c r="G4" s="101"/>
      <c r="H4" s="101"/>
      <c r="I4" s="101"/>
      <c r="J4" s="101" t="s">
        <v>395</v>
      </c>
      <c r="K4" s="101"/>
      <c r="L4" s="101"/>
    </row>
    <row r="5" ht="36.85" customHeight="1" spans="1:12">
      <c r="A5" s="101"/>
      <c r="B5" s="101"/>
      <c r="C5" s="106"/>
      <c r="D5" s="156"/>
      <c r="E5" s="101" t="s">
        <v>194</v>
      </c>
      <c r="F5" s="101" t="s">
        <v>402</v>
      </c>
      <c r="G5" s="101" t="s">
        <v>256</v>
      </c>
      <c r="H5" s="101" t="s">
        <v>257</v>
      </c>
      <c r="I5" s="101" t="s">
        <v>258</v>
      </c>
      <c r="J5" s="101" t="s">
        <v>194</v>
      </c>
      <c r="K5" s="101" t="s">
        <v>236</v>
      </c>
      <c r="L5" s="101" t="s">
        <v>403</v>
      </c>
    </row>
    <row r="6" ht="23.25" customHeight="1" spans="1:12">
      <c r="A6" s="163"/>
      <c r="B6" s="164"/>
      <c r="C6" s="163" t="s">
        <v>194</v>
      </c>
      <c r="D6" s="165">
        <f t="shared" ref="D6:L7" si="0">D7</f>
        <v>8732834.3</v>
      </c>
      <c r="E6" s="165">
        <f t="shared" si="0"/>
        <v>0</v>
      </c>
      <c r="F6" s="165">
        <f t="shared" si="0"/>
        <v>0</v>
      </c>
      <c r="G6" s="165">
        <f t="shared" si="0"/>
        <v>0</v>
      </c>
      <c r="H6" s="165">
        <f t="shared" si="0"/>
        <v>0</v>
      </c>
      <c r="I6" s="165">
        <f t="shared" si="0"/>
        <v>0</v>
      </c>
      <c r="J6" s="165">
        <f t="shared" si="0"/>
        <v>8732834.3</v>
      </c>
      <c r="K6" s="165">
        <f t="shared" si="0"/>
        <v>8732834.3</v>
      </c>
      <c r="L6" s="168">
        <f t="shared" si="0"/>
        <v>0</v>
      </c>
    </row>
    <row r="7" ht="23.25" customHeight="1" spans="1:12">
      <c r="A7" s="163"/>
      <c r="B7" s="164" t="s">
        <v>195</v>
      </c>
      <c r="C7" s="163" t="s">
        <v>196</v>
      </c>
      <c r="D7" s="165">
        <f t="shared" si="0"/>
        <v>8732834.3</v>
      </c>
      <c r="E7" s="165">
        <f t="shared" si="0"/>
        <v>0</v>
      </c>
      <c r="F7" s="165">
        <f t="shared" si="0"/>
        <v>0</v>
      </c>
      <c r="G7" s="165">
        <f t="shared" si="0"/>
        <v>0</v>
      </c>
      <c r="H7" s="165">
        <f t="shared" si="0"/>
        <v>0</v>
      </c>
      <c r="I7" s="165">
        <f t="shared" si="0"/>
        <v>0</v>
      </c>
      <c r="J7" s="165">
        <f t="shared" si="0"/>
        <v>8732834.3</v>
      </c>
      <c r="K7" s="165">
        <f t="shared" si="0"/>
        <v>8732834.3</v>
      </c>
      <c r="L7" s="168">
        <f t="shared" si="0"/>
        <v>0</v>
      </c>
    </row>
    <row r="8" ht="23.25" customHeight="1" spans="1:12">
      <c r="A8" s="163"/>
      <c r="B8" s="164" t="s">
        <v>197</v>
      </c>
      <c r="C8" s="163" t="s">
        <v>203</v>
      </c>
      <c r="D8" s="165">
        <f t="shared" ref="D8:L8" si="1">SUM(D9:D10)</f>
        <v>8732834.3</v>
      </c>
      <c r="E8" s="165">
        <f t="shared" si="1"/>
        <v>0</v>
      </c>
      <c r="F8" s="165">
        <f t="shared" si="1"/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 t="shared" si="1"/>
        <v>8732834.3</v>
      </c>
      <c r="K8" s="165">
        <f t="shared" si="1"/>
        <v>8732834.3</v>
      </c>
      <c r="L8" s="168">
        <f t="shared" si="1"/>
        <v>0</v>
      </c>
    </row>
    <row r="9" ht="23.25" customHeight="1" spans="1:12">
      <c r="A9" s="163">
        <v>2140101</v>
      </c>
      <c r="B9" s="164" t="s">
        <v>204</v>
      </c>
      <c r="C9" s="163" t="s">
        <v>206</v>
      </c>
      <c r="D9" s="165">
        <v>1960749.5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1960749.5</v>
      </c>
      <c r="K9" s="165">
        <v>1960749.5</v>
      </c>
      <c r="L9" s="168">
        <v>0</v>
      </c>
    </row>
    <row r="10" ht="23.25" customHeight="1" spans="1:12">
      <c r="A10" s="163">
        <v>2140106</v>
      </c>
      <c r="B10" s="164" t="s">
        <v>204</v>
      </c>
      <c r="C10" s="163" t="s">
        <v>205</v>
      </c>
      <c r="D10" s="165">
        <v>6772084.8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6772084.8</v>
      </c>
      <c r="K10" s="165">
        <v>6772084.8</v>
      </c>
      <c r="L10" s="168">
        <v>0</v>
      </c>
    </row>
    <row r="11" ht="23.25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ht="23.25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ht="23.25" customHeight="1" spans="1:1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ht="23.25" customHeight="1" spans="1:12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ht="23.25" customHeight="1" spans="1:1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ht="23.25" customHeight="1" spans="1:1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ht="23.25" customHeight="1" spans="1:1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ht="23.25" customHeight="1" spans="1:1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ht="23.25" customHeight="1" spans="1:1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ht="23.25" customHeight="1" spans="1:12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ht="23.25" customHeight="1" spans="1:1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ht="23.25" customHeight="1" spans="1:1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ht="23.25" customHeight="1" spans="1:12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ht="23.25" customHeight="1" spans="1:1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" defaultRowHeight="11.25"/>
  <cols>
    <col min="1" max="1" width="10.7111111111111" style="1" customWidth="1"/>
    <col min="2" max="2" width="13" style="1" customWidth="1"/>
    <col min="3" max="3" width="36.1444444444444" style="1" customWidth="1"/>
    <col min="4" max="4" width="14.8555555555556" style="1" customWidth="1"/>
    <col min="5" max="5" width="5.14444444444444" style="1" customWidth="1"/>
    <col min="6" max="6" width="4.27777777777778" style="1" customWidth="1"/>
    <col min="7" max="7" width="5.42222222222222" style="1" customWidth="1"/>
    <col min="8" max="8" width="7" style="1" customWidth="1"/>
    <col min="9" max="9" width="6" style="1" customWidth="1"/>
    <col min="10" max="11" width="7.27777777777778" style="1" customWidth="1"/>
    <col min="12" max="13" width="6.56666666666667" style="1" customWidth="1"/>
    <col min="14" max="14" width="7.14444444444444" style="1" customWidth="1"/>
    <col min="15" max="15" width="16.7111111111111" style="1" customWidth="1"/>
    <col min="16" max="16" width="17.5666666666667" style="1" customWidth="1"/>
    <col min="17" max="17" width="10.7111111111111" style="1" customWidth="1"/>
    <col min="18" max="16384" width="9.14444444444444" style="1"/>
  </cols>
  <sheetData>
    <row r="1" ht="22.6" customHeight="1" spans="1:18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8" t="s">
        <v>34</v>
      </c>
      <c r="Q1" s="158"/>
      <c r="R1" s="111"/>
    </row>
    <row r="2" ht="22.6" customHeight="1" spans="1:18">
      <c r="A2" s="151" t="s">
        <v>404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11"/>
    </row>
    <row r="3" ht="22.6" customHeight="1" spans="1:18">
      <c r="A3" s="152"/>
      <c r="B3" s="153"/>
      <c r="C3" s="153"/>
      <c r="D3" s="153"/>
      <c r="E3" s="153"/>
      <c r="F3" s="153"/>
      <c r="G3" s="153"/>
      <c r="H3" s="150"/>
      <c r="I3" s="150"/>
      <c r="J3" s="150"/>
      <c r="K3" s="150"/>
      <c r="L3" s="150"/>
      <c r="M3" s="150"/>
      <c r="N3" s="150"/>
      <c r="O3" s="150"/>
      <c r="P3" s="159" t="s">
        <v>177</v>
      </c>
      <c r="Q3" s="159"/>
      <c r="R3" s="111"/>
    </row>
    <row r="4" ht="22.6" customHeight="1" spans="1:18">
      <c r="A4" s="106" t="s">
        <v>199</v>
      </c>
      <c r="B4" s="154" t="s">
        <v>178</v>
      </c>
      <c r="C4" s="155" t="s">
        <v>200</v>
      </c>
      <c r="D4" s="102" t="s">
        <v>180</v>
      </c>
      <c r="E4" s="106" t="s">
        <v>392</v>
      </c>
      <c r="F4" s="106"/>
      <c r="G4" s="106"/>
      <c r="H4" s="106"/>
      <c r="I4" s="106"/>
      <c r="J4" s="106"/>
      <c r="K4" s="106"/>
      <c r="L4" s="106"/>
      <c r="M4" s="106"/>
      <c r="N4" s="106"/>
      <c r="O4" s="160" t="s">
        <v>395</v>
      </c>
      <c r="P4" s="160"/>
      <c r="Q4" s="160"/>
      <c r="R4" s="111"/>
    </row>
    <row r="5" ht="49.1" customHeight="1" spans="1:18">
      <c r="A5" s="106"/>
      <c r="B5" s="156"/>
      <c r="C5" s="157"/>
      <c r="D5" s="106"/>
      <c r="E5" s="154" t="s">
        <v>194</v>
      </c>
      <c r="F5" s="103" t="s">
        <v>405</v>
      </c>
      <c r="G5" s="103" t="s">
        <v>284</v>
      </c>
      <c r="H5" s="103" t="s">
        <v>285</v>
      </c>
      <c r="I5" s="103" t="s">
        <v>406</v>
      </c>
      <c r="J5" s="103" t="s">
        <v>287</v>
      </c>
      <c r="K5" s="103" t="s">
        <v>283</v>
      </c>
      <c r="L5" s="103" t="s">
        <v>290</v>
      </c>
      <c r="M5" s="103" t="s">
        <v>407</v>
      </c>
      <c r="N5" s="103" t="s">
        <v>293</v>
      </c>
      <c r="O5" s="161" t="s">
        <v>194</v>
      </c>
      <c r="P5" s="101" t="s">
        <v>408</v>
      </c>
      <c r="Q5" s="101" t="s">
        <v>403</v>
      </c>
      <c r="R5" s="111"/>
    </row>
    <row r="6" ht="30.8" customHeight="1" spans="1:18">
      <c r="A6" s="101"/>
      <c r="B6" s="109"/>
      <c r="C6" s="101" t="s">
        <v>194</v>
      </c>
      <c r="D6" s="135">
        <f t="shared" ref="D6:Q8" si="0">D7</f>
        <v>1118400</v>
      </c>
      <c r="E6" s="135">
        <f t="shared" si="0"/>
        <v>0</v>
      </c>
      <c r="F6" s="135">
        <f t="shared" si="0"/>
        <v>0</v>
      </c>
      <c r="G6" s="135">
        <f t="shared" si="0"/>
        <v>0</v>
      </c>
      <c r="H6" s="135">
        <f t="shared" si="0"/>
        <v>0</v>
      </c>
      <c r="I6" s="135">
        <f t="shared" si="0"/>
        <v>0</v>
      </c>
      <c r="J6" s="135">
        <f t="shared" si="0"/>
        <v>0</v>
      </c>
      <c r="K6" s="135">
        <f t="shared" si="0"/>
        <v>0</v>
      </c>
      <c r="L6" s="135">
        <f t="shared" si="0"/>
        <v>0</v>
      </c>
      <c r="M6" s="135">
        <f t="shared" si="0"/>
        <v>0</v>
      </c>
      <c r="N6" s="135">
        <f t="shared" si="0"/>
        <v>0</v>
      </c>
      <c r="O6" s="135">
        <f t="shared" si="0"/>
        <v>1118400</v>
      </c>
      <c r="P6" s="135">
        <f t="shared" si="0"/>
        <v>1118400</v>
      </c>
      <c r="Q6" s="135">
        <f t="shared" si="0"/>
        <v>0</v>
      </c>
      <c r="R6" s="111"/>
    </row>
    <row r="7" customFormat="1" ht="32.75" customHeight="1" spans="1:17">
      <c r="A7" s="101"/>
      <c r="B7" s="109" t="s">
        <v>195</v>
      </c>
      <c r="C7" s="101" t="s">
        <v>196</v>
      </c>
      <c r="D7" s="135">
        <f t="shared" si="0"/>
        <v>1118400</v>
      </c>
      <c r="E7" s="135">
        <f t="shared" si="0"/>
        <v>0</v>
      </c>
      <c r="F7" s="135">
        <f t="shared" si="0"/>
        <v>0</v>
      </c>
      <c r="G7" s="135">
        <f t="shared" si="0"/>
        <v>0</v>
      </c>
      <c r="H7" s="135">
        <f t="shared" si="0"/>
        <v>0</v>
      </c>
      <c r="I7" s="135">
        <f t="shared" si="0"/>
        <v>0</v>
      </c>
      <c r="J7" s="135">
        <f t="shared" si="0"/>
        <v>0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1118400</v>
      </c>
      <c r="P7" s="135">
        <f t="shared" si="0"/>
        <v>1118400</v>
      </c>
      <c r="Q7" s="135">
        <f t="shared" si="0"/>
        <v>0</v>
      </c>
    </row>
    <row r="8" ht="30.8" customHeight="1" spans="1:18">
      <c r="A8" s="101"/>
      <c r="B8" s="109" t="s">
        <v>197</v>
      </c>
      <c r="C8" s="101" t="s">
        <v>203</v>
      </c>
      <c r="D8" s="135">
        <f t="shared" si="0"/>
        <v>1118400</v>
      </c>
      <c r="E8" s="135">
        <f t="shared" si="0"/>
        <v>0</v>
      </c>
      <c r="F8" s="135">
        <f t="shared" si="0"/>
        <v>0</v>
      </c>
      <c r="G8" s="135">
        <f t="shared" si="0"/>
        <v>0</v>
      </c>
      <c r="H8" s="135">
        <f t="shared" si="0"/>
        <v>0</v>
      </c>
      <c r="I8" s="135">
        <f t="shared" si="0"/>
        <v>0</v>
      </c>
      <c r="J8" s="135">
        <f t="shared" si="0"/>
        <v>0</v>
      </c>
      <c r="K8" s="135">
        <f t="shared" si="0"/>
        <v>0</v>
      </c>
      <c r="L8" s="135">
        <f t="shared" si="0"/>
        <v>0</v>
      </c>
      <c r="M8" s="135">
        <f t="shared" si="0"/>
        <v>0</v>
      </c>
      <c r="N8" s="135">
        <f t="shared" si="0"/>
        <v>0</v>
      </c>
      <c r="O8" s="135">
        <f t="shared" si="0"/>
        <v>1118400</v>
      </c>
      <c r="P8" s="135">
        <f t="shared" si="0"/>
        <v>1118400</v>
      </c>
      <c r="Q8" s="135">
        <f t="shared" si="0"/>
        <v>0</v>
      </c>
      <c r="R8" s="111"/>
    </row>
    <row r="9" ht="39.3" customHeight="1" spans="1:18">
      <c r="A9" s="101">
        <v>2140101</v>
      </c>
      <c r="B9" s="109" t="s">
        <v>204</v>
      </c>
      <c r="C9" s="101" t="s">
        <v>206</v>
      </c>
      <c r="D9" s="135">
        <v>1118400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1118400</v>
      </c>
      <c r="P9" s="135">
        <v>1118400</v>
      </c>
      <c r="Q9" s="135">
        <v>0</v>
      </c>
      <c r="R9" s="111"/>
    </row>
    <row r="10" ht="22.6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2.6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2.6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2.6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2.6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2.6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2.6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2.6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2.6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2.6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ht="22.6" customHeight="1" spans="1:18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ht="22.6" customHeight="1" spans="1:18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ht="22.6" customHeight="1" spans="1:18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ht="22.6" customHeight="1" spans="1:18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ht="22.6" customHeight="1" spans="1:18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ht="22.6" customHeight="1" spans="1:18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9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4444444444444" defaultRowHeight="11.25"/>
  <cols>
    <col min="1" max="2" width="15.2777777777778" customWidth="1"/>
    <col min="3" max="3" width="49.4222222222222" customWidth="1"/>
    <col min="4" max="4" width="18.1444444444444" customWidth="1"/>
    <col min="5" max="9" width="17.2777777777778" customWidth="1"/>
  </cols>
  <sheetData>
    <row r="1" ht="22.6" customHeight="1" spans="1:9">
      <c r="A1" s="137"/>
      <c r="B1" s="138"/>
      <c r="C1" s="97"/>
      <c r="D1" s="97"/>
      <c r="E1" s="97"/>
      <c r="F1" s="97"/>
      <c r="G1" s="97"/>
      <c r="H1" s="97"/>
      <c r="I1" s="148" t="s">
        <v>40</v>
      </c>
    </row>
    <row r="2" ht="22.6" customHeight="1" spans="1:9">
      <c r="A2" s="98" t="s">
        <v>409</v>
      </c>
      <c r="B2" s="98"/>
      <c r="C2" s="98"/>
      <c r="D2" s="98"/>
      <c r="E2" s="98"/>
      <c r="F2" s="98"/>
      <c r="G2" s="98"/>
      <c r="H2" s="98"/>
      <c r="I2" s="98"/>
    </row>
    <row r="3" ht="22.6" customHeight="1" spans="1:9">
      <c r="A3" s="139"/>
      <c r="B3" s="140"/>
      <c r="C3" s="140"/>
      <c r="D3" s="140"/>
      <c r="E3" s="140"/>
      <c r="F3" s="141"/>
      <c r="G3" s="141"/>
      <c r="H3" s="141"/>
      <c r="I3" s="149" t="s">
        <v>177</v>
      </c>
    </row>
    <row r="4" ht="22.6" customHeight="1" spans="1:9">
      <c r="A4" s="106" t="s">
        <v>199</v>
      </c>
      <c r="B4" s="106" t="s">
        <v>178</v>
      </c>
      <c r="C4" s="102" t="s">
        <v>200</v>
      </c>
      <c r="D4" s="142" t="s">
        <v>180</v>
      </c>
      <c r="E4" s="143" t="s">
        <v>410</v>
      </c>
      <c r="F4" s="144" t="s">
        <v>301</v>
      </c>
      <c r="G4" s="144" t="s">
        <v>303</v>
      </c>
      <c r="H4" s="144" t="s">
        <v>411</v>
      </c>
      <c r="I4" s="144" t="s">
        <v>304</v>
      </c>
    </row>
    <row r="5" ht="38.3" customHeight="1" spans="1:9">
      <c r="A5" s="106"/>
      <c r="B5" s="106"/>
      <c r="C5" s="106"/>
      <c r="D5" s="145"/>
      <c r="E5" s="144"/>
      <c r="F5" s="144"/>
      <c r="G5" s="144"/>
      <c r="H5" s="144"/>
      <c r="I5" s="144"/>
    </row>
    <row r="6" s="1" customFormat="1" ht="22.6" customHeight="1" spans="1:9">
      <c r="A6" s="106"/>
      <c r="B6" s="146"/>
      <c r="C6" s="106" t="s">
        <v>194</v>
      </c>
      <c r="D6" s="147">
        <f t="shared" ref="D6:I8" si="0">D7</f>
        <v>190440</v>
      </c>
      <c r="E6" s="147">
        <f t="shared" si="0"/>
        <v>190440</v>
      </c>
      <c r="F6" s="147">
        <f t="shared" si="0"/>
        <v>0</v>
      </c>
      <c r="G6" s="147">
        <f t="shared" si="0"/>
        <v>0</v>
      </c>
      <c r="H6" s="147">
        <f t="shared" si="0"/>
        <v>0</v>
      </c>
      <c r="I6" s="147">
        <f t="shared" si="0"/>
        <v>0</v>
      </c>
    </row>
    <row r="7" ht="22.6" customHeight="1" spans="1:9">
      <c r="A7" s="106"/>
      <c r="B7" s="146" t="s">
        <v>195</v>
      </c>
      <c r="C7" s="106" t="s">
        <v>196</v>
      </c>
      <c r="D7" s="147">
        <f t="shared" si="0"/>
        <v>190440</v>
      </c>
      <c r="E7" s="147">
        <f t="shared" si="0"/>
        <v>190440</v>
      </c>
      <c r="F7" s="147">
        <f t="shared" si="0"/>
        <v>0</v>
      </c>
      <c r="G7" s="147">
        <f t="shared" si="0"/>
        <v>0</v>
      </c>
      <c r="H7" s="147">
        <f t="shared" si="0"/>
        <v>0</v>
      </c>
      <c r="I7" s="147">
        <f t="shared" si="0"/>
        <v>0</v>
      </c>
    </row>
    <row r="8" ht="22.6" customHeight="1" spans="1:9">
      <c r="A8" s="106"/>
      <c r="B8" s="146" t="s">
        <v>197</v>
      </c>
      <c r="C8" s="106" t="s">
        <v>203</v>
      </c>
      <c r="D8" s="147">
        <f t="shared" si="0"/>
        <v>190440</v>
      </c>
      <c r="E8" s="147">
        <f t="shared" si="0"/>
        <v>190440</v>
      </c>
      <c r="F8" s="147">
        <f t="shared" si="0"/>
        <v>0</v>
      </c>
      <c r="G8" s="147">
        <f t="shared" si="0"/>
        <v>0</v>
      </c>
      <c r="H8" s="147">
        <f t="shared" si="0"/>
        <v>0</v>
      </c>
      <c r="I8" s="147">
        <f t="shared" si="0"/>
        <v>0</v>
      </c>
    </row>
    <row r="9" ht="22.6" customHeight="1" spans="1:9">
      <c r="A9" s="106">
        <v>2140101</v>
      </c>
      <c r="B9" s="146" t="s">
        <v>204</v>
      </c>
      <c r="C9" s="106" t="s">
        <v>206</v>
      </c>
      <c r="D9" s="147">
        <v>190440</v>
      </c>
      <c r="E9" s="147">
        <v>190440</v>
      </c>
      <c r="F9" s="147">
        <v>0</v>
      </c>
      <c r="G9" s="147">
        <v>0</v>
      </c>
      <c r="H9" s="147">
        <v>0</v>
      </c>
      <c r="I9" s="147">
        <v>0</v>
      </c>
    </row>
    <row r="10" ht="22.6" customHeight="1" spans="1:12">
      <c r="A10" s="111"/>
      <c r="B10" s="111"/>
      <c r="C10" s="111"/>
      <c r="D10" s="111"/>
      <c r="E10" s="111"/>
      <c r="F10" s="111"/>
      <c r="G10" s="111"/>
      <c r="H10" s="111"/>
      <c r="I10" s="111"/>
      <c r="K10" s="1"/>
      <c r="L10" s="1"/>
    </row>
    <row r="11" ht="22.6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"/>
      <c r="L11" s="1"/>
    </row>
    <row r="12" ht="22.6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K12" s="1"/>
      <c r="L12" s="1"/>
    </row>
    <row r="13" ht="22.6" customHeight="1" spans="1:11">
      <c r="A13" s="111"/>
      <c r="B13" s="111"/>
      <c r="C13" s="111"/>
      <c r="D13" s="111"/>
      <c r="E13" s="111"/>
      <c r="F13" s="111"/>
      <c r="G13" s="111"/>
      <c r="H13" s="111"/>
      <c r="I13" s="111"/>
      <c r="J13" s="1"/>
      <c r="K13" s="1"/>
    </row>
    <row r="14" ht="22.6" customHeight="1" spans="1:9">
      <c r="A14" s="111"/>
      <c r="B14" s="111"/>
      <c r="C14" s="111"/>
      <c r="D14" s="111"/>
      <c r="E14" s="111"/>
      <c r="F14" s="111"/>
      <c r="G14" s="111"/>
      <c r="H14" s="111"/>
      <c r="I14" s="111"/>
    </row>
    <row r="15" ht="22.6" customHeight="1" spans="1:9">
      <c r="A15" s="111"/>
      <c r="B15" s="111"/>
      <c r="C15" s="111"/>
      <c r="D15" s="111"/>
      <c r="E15" s="111"/>
      <c r="F15" s="111"/>
      <c r="G15" s="111"/>
      <c r="H15" s="111"/>
      <c r="I15" s="111"/>
    </row>
    <row r="16" ht="22.6" customHeight="1" spans="1:9">
      <c r="A16" s="111"/>
      <c r="B16" s="111"/>
      <c r="C16" s="111"/>
      <c r="D16" s="111"/>
      <c r="E16" s="111"/>
      <c r="F16" s="111"/>
      <c r="G16" s="111"/>
      <c r="H16" s="111"/>
      <c r="I16" s="111"/>
    </row>
    <row r="17" ht="22.6" customHeight="1" spans="1:9">
      <c r="A17" s="111"/>
      <c r="B17" s="111"/>
      <c r="C17" s="111"/>
      <c r="D17" s="111"/>
      <c r="E17" s="111"/>
      <c r="F17" s="111"/>
      <c r="G17" s="111"/>
      <c r="H17" s="111"/>
      <c r="I17" s="111"/>
    </row>
    <row r="18" ht="22.6" customHeight="1" spans="1:9">
      <c r="A18" s="111"/>
      <c r="B18" s="111"/>
      <c r="C18" s="111"/>
      <c r="D18" s="111"/>
      <c r="E18" s="111"/>
      <c r="F18" s="111"/>
      <c r="G18" s="111"/>
      <c r="H18" s="111"/>
      <c r="I18" s="111"/>
    </row>
    <row r="19" ht="22.6" customHeight="1" spans="1:9">
      <c r="A19" s="111"/>
      <c r="B19" s="111"/>
      <c r="C19" s="111"/>
      <c r="D19" s="111"/>
      <c r="E19" s="111"/>
      <c r="F19" s="111"/>
      <c r="G19" s="111"/>
      <c r="H19" s="111"/>
      <c r="I19" s="111"/>
    </row>
    <row r="20" ht="22.6" customHeight="1" spans="1:9">
      <c r="A20" s="111"/>
      <c r="B20" s="111"/>
      <c r="C20" s="111"/>
      <c r="D20" s="111"/>
      <c r="E20" s="111"/>
      <c r="F20" s="111"/>
      <c r="G20" s="111"/>
      <c r="H20" s="111"/>
      <c r="I20" s="111"/>
    </row>
    <row r="21" ht="22.6" customHeight="1" spans="1:9">
      <c r="A21" s="111"/>
      <c r="B21" s="111"/>
      <c r="C21" s="111"/>
      <c r="D21" s="111"/>
      <c r="E21" s="111"/>
      <c r="F21" s="111"/>
      <c r="G21" s="111"/>
      <c r="H21" s="111"/>
      <c r="I21" s="111"/>
    </row>
    <row r="22" ht="22.6" customHeight="1" spans="1:9">
      <c r="A22" s="111"/>
      <c r="B22" s="111"/>
      <c r="C22" s="111"/>
      <c r="D22" s="111"/>
      <c r="E22" s="111"/>
      <c r="F22" s="111"/>
      <c r="G22" s="111"/>
      <c r="H22" s="111"/>
      <c r="I22" s="111"/>
    </row>
    <row r="23" ht="22.6" customHeight="1" spans="1:9">
      <c r="A23" s="111"/>
      <c r="B23" s="111"/>
      <c r="C23" s="111"/>
      <c r="D23" s="111"/>
      <c r="E23" s="111"/>
      <c r="F23" s="111"/>
      <c r="G23" s="111"/>
      <c r="H23" s="111"/>
      <c r="I23" s="111"/>
    </row>
    <row r="24" ht="22.6" customHeight="1" spans="1:9">
      <c r="A24" s="111"/>
      <c r="B24" s="111"/>
      <c r="C24" s="111"/>
      <c r="D24" s="111"/>
      <c r="E24" s="111"/>
      <c r="F24" s="111"/>
      <c r="G24" s="111"/>
      <c r="H24" s="111"/>
      <c r="I24" s="11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9" style="1" customWidth="1"/>
    <col min="2" max="2" width="6.14444444444444" style="1" customWidth="1"/>
    <col min="3" max="3" width="21.1444444444444" style="1" customWidth="1"/>
    <col min="4" max="4" width="8.56666666666667" style="1" customWidth="1"/>
    <col min="5" max="5" width="10" style="1" customWidth="1"/>
    <col min="6" max="6" width="9.85555555555556" style="1" customWidth="1"/>
    <col min="7" max="7" width="12.2777777777778" style="1" customWidth="1"/>
    <col min="8" max="8" width="9.56666666666667" style="1" customWidth="1"/>
    <col min="9" max="9" width="10.1444444444444" style="1" customWidth="1"/>
    <col min="10" max="10" width="10.4222222222222" style="1" customWidth="1"/>
    <col min="11" max="11" width="9.42222222222222" style="1" customWidth="1"/>
    <col min="12" max="12" width="9.27777777777778" style="1" customWidth="1"/>
    <col min="13" max="13" width="10.1444444444444" style="1" customWidth="1"/>
    <col min="14" max="14" width="10" style="1" customWidth="1"/>
    <col min="15" max="15" width="9.85555555555556" style="1" customWidth="1"/>
    <col min="16" max="16" width="10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46</v>
      </c>
      <c r="Q1" s="111"/>
      <c r="R1" s="111"/>
    </row>
    <row r="2" ht="23.25" customHeight="1" spans="1:18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391</v>
      </c>
      <c r="F4" s="105" t="s">
        <v>392</v>
      </c>
      <c r="G4" s="104" t="s">
        <v>393</v>
      </c>
      <c r="H4" s="104" t="s">
        <v>394</v>
      </c>
      <c r="I4" s="107" t="s">
        <v>395</v>
      </c>
      <c r="J4" s="107" t="s">
        <v>396</v>
      </c>
      <c r="K4" s="107" t="s">
        <v>245</v>
      </c>
      <c r="L4" s="107" t="s">
        <v>397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29.4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11.2777777777778" style="1" customWidth="1"/>
    <col min="2" max="2" width="10.7111111111111" style="1" customWidth="1"/>
    <col min="3" max="3" width="21.2777777777778" style="1" customWidth="1"/>
    <col min="4" max="4" width="9.14444444444444" style="1" customWidth="1"/>
    <col min="5" max="5" width="8.27777777777778" style="1" customWidth="1"/>
    <col min="6" max="6" width="10.8555555555556" style="1" customWidth="1"/>
    <col min="7" max="7" width="9" style="1" customWidth="1"/>
    <col min="8" max="8" width="10.4222222222222" style="1" customWidth="1"/>
    <col min="9" max="9" width="8.56666666666667" style="1" customWidth="1"/>
    <col min="10" max="10" width="8.71111111111111" style="1" customWidth="1"/>
    <col min="11" max="11" width="9.71111111111111" style="1" customWidth="1"/>
    <col min="12" max="12" width="8.56666666666667" style="1" customWidth="1"/>
    <col min="13" max="13" width="9.85555555555556" style="1" customWidth="1"/>
    <col min="14" max="14" width="8.42222222222222" style="1" customWidth="1"/>
    <col min="15" max="15" width="9.56666666666667" style="1" customWidth="1"/>
    <col min="16" max="16" width="11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52</v>
      </c>
      <c r="Q1" s="111"/>
      <c r="R1" s="111"/>
    </row>
    <row r="2" ht="23.25" customHeight="1" spans="1:18">
      <c r="A2" s="98" t="s">
        <v>412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413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391</v>
      </c>
      <c r="F4" s="105" t="s">
        <v>392</v>
      </c>
      <c r="G4" s="104" t="s">
        <v>393</v>
      </c>
      <c r="H4" s="104" t="s">
        <v>394</v>
      </c>
      <c r="I4" s="107" t="s">
        <v>395</v>
      </c>
      <c r="J4" s="107" t="s">
        <v>396</v>
      </c>
      <c r="K4" s="107" t="s">
        <v>245</v>
      </c>
      <c r="L4" s="107" t="s">
        <v>397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66.8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60.9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workbookViewId="0">
      <selection activeCell="V1" sqref="V1:W1"/>
    </sheetView>
  </sheetViews>
  <sheetFormatPr defaultColWidth="9" defaultRowHeight="11.25"/>
  <cols>
    <col min="1" max="1" width="5.27777777777778" customWidth="1"/>
    <col min="2" max="2" width="4.71111111111111" customWidth="1"/>
    <col min="3" max="3" width="5.56666666666667" customWidth="1"/>
    <col min="4" max="4" width="23.7111111111111" customWidth="1"/>
    <col min="5" max="5" width="18.7111111111111" customWidth="1"/>
    <col min="6" max="6" width="10.8555555555556" customWidth="1"/>
    <col min="7" max="7" width="11.1444444444444" customWidth="1"/>
    <col min="8" max="8" width="11" customWidth="1"/>
    <col min="9" max="11" width="9.27777777777778" customWidth="1"/>
    <col min="12" max="12" width="2.85555555555556" customWidth="1"/>
    <col min="13" max="13" width="4.14444444444444" customWidth="1"/>
    <col min="14" max="14" width="5.27777777777778" customWidth="1"/>
    <col min="15" max="15" width="4.27777777777778" customWidth="1"/>
    <col min="16" max="16" width="4.85555555555556" customWidth="1"/>
    <col min="17" max="17" width="4.71111111111111" customWidth="1"/>
    <col min="18" max="18" width="5.56666666666667" customWidth="1"/>
    <col min="19" max="19" width="5.71111111111111" customWidth="1"/>
    <col min="20" max="20" width="4.56666666666667" customWidth="1"/>
    <col min="21" max="21" width="5.27777777777778" customWidth="1"/>
    <col min="22" max="22" width="5.85555555555556" customWidth="1"/>
    <col min="23" max="23" width="5.27777777777778" customWidth="1"/>
  </cols>
  <sheetData>
    <row r="1" ht="20.3" customHeight="1" spans="22:23">
      <c r="V1" s="134" t="s">
        <v>58</v>
      </c>
      <c r="W1" s="134"/>
    </row>
    <row r="2" ht="32.25" customHeight="1" spans="1:23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3" customHeight="1"/>
    <row r="4" ht="11.3" customHeight="1"/>
    <row r="5" ht="29.3" customHeight="1" spans="1:23">
      <c r="A5" s="116" t="s">
        <v>199</v>
      </c>
      <c r="B5" s="117"/>
      <c r="C5" s="117"/>
      <c r="D5" s="118"/>
      <c r="E5" s="129" t="s">
        <v>414</v>
      </c>
      <c r="F5" s="116" t="s">
        <v>230</v>
      </c>
      <c r="G5" s="117"/>
      <c r="H5" s="117"/>
      <c r="I5" s="118"/>
      <c r="J5" s="125" t="s">
        <v>231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232</v>
      </c>
      <c r="U5" s="119" t="s">
        <v>233</v>
      </c>
      <c r="V5" s="119" t="s">
        <v>234</v>
      </c>
      <c r="W5" s="119" t="s">
        <v>235</v>
      </c>
    </row>
    <row r="6" ht="115.85" customHeight="1" spans="1:23">
      <c r="A6" s="120" t="s">
        <v>415</v>
      </c>
      <c r="B6" s="120" t="s">
        <v>416</v>
      </c>
      <c r="C6" s="120" t="s">
        <v>417</v>
      </c>
      <c r="D6" s="120" t="s">
        <v>418</v>
      </c>
      <c r="E6" s="131"/>
      <c r="F6" s="120" t="s">
        <v>194</v>
      </c>
      <c r="G6" s="121" t="s">
        <v>236</v>
      </c>
      <c r="H6" s="121" t="s">
        <v>237</v>
      </c>
      <c r="I6" s="121" t="s">
        <v>238</v>
      </c>
      <c r="J6" s="120" t="s">
        <v>194</v>
      </c>
      <c r="K6" s="127" t="s">
        <v>408</v>
      </c>
      <c r="L6" s="127" t="s">
        <v>238</v>
      </c>
      <c r="M6" s="127" t="s">
        <v>241</v>
      </c>
      <c r="N6" s="127" t="s">
        <v>242</v>
      </c>
      <c r="O6" s="127" t="s">
        <v>243</v>
      </c>
      <c r="P6" s="127" t="s">
        <v>244</v>
      </c>
      <c r="Q6" s="127" t="s">
        <v>245</v>
      </c>
      <c r="R6" s="127" t="s">
        <v>246</v>
      </c>
      <c r="S6" s="127" t="s">
        <v>247</v>
      </c>
      <c r="T6" s="122"/>
      <c r="U6" s="122"/>
      <c r="V6" s="122"/>
      <c r="W6" s="122"/>
    </row>
    <row r="7" ht="16.55" customHeight="1" spans="1:23">
      <c r="A7" s="120" t="s">
        <v>390</v>
      </c>
      <c r="B7" s="120" t="s">
        <v>390</v>
      </c>
      <c r="C7" s="120" t="s">
        <v>390</v>
      </c>
      <c r="D7" s="120" t="s">
        <v>390</v>
      </c>
      <c r="E7" s="120" t="s">
        <v>390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 t="s">
        <v>194</v>
      </c>
      <c r="E8" s="123"/>
      <c r="F8" s="133">
        <f t="shared" ref="F8:W8" si="0">SUM(F9:F16)</f>
        <v>10041674.3</v>
      </c>
      <c r="G8" s="133">
        <f t="shared" si="0"/>
        <v>8732834.3</v>
      </c>
      <c r="H8" s="133">
        <f t="shared" si="0"/>
        <v>1118400</v>
      </c>
      <c r="I8" s="133">
        <f t="shared" si="0"/>
        <v>190440</v>
      </c>
      <c r="J8" s="133">
        <f t="shared" si="0"/>
        <v>270000</v>
      </c>
      <c r="K8" s="133">
        <f t="shared" si="0"/>
        <v>270000</v>
      </c>
      <c r="L8" s="133">
        <f t="shared" si="0"/>
        <v>0</v>
      </c>
      <c r="M8" s="133">
        <f t="shared" si="0"/>
        <v>0</v>
      </c>
      <c r="N8" s="133">
        <f t="shared" si="0"/>
        <v>0</v>
      </c>
      <c r="O8" s="133">
        <f t="shared" si="0"/>
        <v>0</v>
      </c>
      <c r="P8" s="133">
        <f t="shared" si="0"/>
        <v>0</v>
      </c>
      <c r="Q8" s="133">
        <f t="shared" si="0"/>
        <v>0</v>
      </c>
      <c r="R8" s="133">
        <f t="shared" si="0"/>
        <v>0</v>
      </c>
      <c r="S8" s="133">
        <f t="shared" si="0"/>
        <v>0</v>
      </c>
      <c r="T8" s="133">
        <f t="shared" si="0"/>
        <v>0</v>
      </c>
      <c r="U8" s="133">
        <f t="shared" si="0"/>
        <v>0</v>
      </c>
      <c r="V8" s="133">
        <f t="shared" si="0"/>
        <v>0</v>
      </c>
      <c r="W8" s="133">
        <f t="shared" si="0"/>
        <v>0</v>
      </c>
    </row>
    <row r="9" ht="18.85" customHeight="1" spans="1:23">
      <c r="A9" s="123">
        <v>214</v>
      </c>
      <c r="B9" s="123">
        <v>1</v>
      </c>
      <c r="C9" s="123">
        <v>6</v>
      </c>
      <c r="D9" s="123" t="s">
        <v>311</v>
      </c>
      <c r="E9" s="123" t="s">
        <v>255</v>
      </c>
      <c r="F9" s="133">
        <v>5905872</v>
      </c>
      <c r="G9" s="133">
        <v>5905872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</row>
    <row r="10" ht="18.85" customHeight="1" spans="1:23">
      <c r="A10" s="123">
        <v>214</v>
      </c>
      <c r="B10" s="123">
        <v>1</v>
      </c>
      <c r="C10" s="123">
        <v>6</v>
      </c>
      <c r="D10" s="123" t="s">
        <v>311</v>
      </c>
      <c r="E10" s="123" t="s">
        <v>257</v>
      </c>
      <c r="F10" s="133">
        <v>708704.64</v>
      </c>
      <c r="G10" s="133">
        <v>708704.64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</row>
    <row r="11" ht="18.85" customHeight="1" spans="1:23">
      <c r="A11" s="123">
        <v>214</v>
      </c>
      <c r="B11" s="123">
        <v>1</v>
      </c>
      <c r="C11" s="123">
        <v>1</v>
      </c>
      <c r="D11" s="123" t="s">
        <v>419</v>
      </c>
      <c r="E11" s="123" t="s">
        <v>237</v>
      </c>
      <c r="F11" s="133">
        <v>1118400</v>
      </c>
      <c r="G11" s="133">
        <v>0</v>
      </c>
      <c r="H11" s="133">
        <v>1118400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</row>
    <row r="12" ht="18.85" customHeight="1" spans="1:23">
      <c r="A12" s="123">
        <v>214</v>
      </c>
      <c r="B12" s="123">
        <v>1</v>
      </c>
      <c r="C12" s="123">
        <v>1</v>
      </c>
      <c r="D12" s="123" t="s">
        <v>419</v>
      </c>
      <c r="E12" s="123" t="s">
        <v>256</v>
      </c>
      <c r="F12" s="133">
        <v>1960749.5</v>
      </c>
      <c r="G12" s="133">
        <v>1960749.5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</row>
    <row r="13" ht="18.85" customHeight="1" spans="1:23">
      <c r="A13" s="123">
        <v>214</v>
      </c>
      <c r="B13" s="123">
        <v>1</v>
      </c>
      <c r="C13" s="123">
        <v>4</v>
      </c>
      <c r="D13" s="123" t="s">
        <v>309</v>
      </c>
      <c r="E13" s="123" t="s">
        <v>239</v>
      </c>
      <c r="F13" s="133">
        <v>0</v>
      </c>
      <c r="G13" s="133">
        <v>0</v>
      </c>
      <c r="H13" s="133">
        <v>0</v>
      </c>
      <c r="I13" s="133">
        <v>0</v>
      </c>
      <c r="J13" s="133">
        <v>120000</v>
      </c>
      <c r="K13" s="133">
        <v>120000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</row>
    <row r="14" ht="18.85" customHeight="1" spans="1:23">
      <c r="A14" s="123">
        <v>214</v>
      </c>
      <c r="B14" s="123">
        <v>1</v>
      </c>
      <c r="C14" s="123">
        <v>6</v>
      </c>
      <c r="D14" s="123" t="s">
        <v>311</v>
      </c>
      <c r="E14" s="123" t="s">
        <v>258</v>
      </c>
      <c r="F14" s="133">
        <v>157508.16</v>
      </c>
      <c r="G14" s="133">
        <v>157508.16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</row>
    <row r="15" ht="18.85" customHeight="1" spans="1:23">
      <c r="A15" s="123">
        <v>214</v>
      </c>
      <c r="B15" s="123">
        <v>1</v>
      </c>
      <c r="C15" s="123">
        <v>6</v>
      </c>
      <c r="D15" s="123" t="s">
        <v>311</v>
      </c>
      <c r="E15" s="123" t="s">
        <v>239</v>
      </c>
      <c r="F15" s="133">
        <v>0</v>
      </c>
      <c r="G15" s="133">
        <v>0</v>
      </c>
      <c r="H15" s="133">
        <v>0</v>
      </c>
      <c r="I15" s="133">
        <v>0</v>
      </c>
      <c r="J15" s="133">
        <v>150000</v>
      </c>
      <c r="K15" s="133">
        <v>150000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</row>
    <row r="16" ht="18.85" customHeight="1" spans="1:23">
      <c r="A16" s="123">
        <v>214</v>
      </c>
      <c r="B16" s="123">
        <v>1</v>
      </c>
      <c r="C16" s="123">
        <v>1</v>
      </c>
      <c r="D16" s="123" t="s">
        <v>419</v>
      </c>
      <c r="E16" s="123" t="s">
        <v>238</v>
      </c>
      <c r="F16" s="133">
        <v>190440</v>
      </c>
      <c r="G16" s="133">
        <v>0</v>
      </c>
      <c r="H16" s="133">
        <v>0</v>
      </c>
      <c r="I16" s="133">
        <v>190440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16" right="0.18" top="0.75" bottom="0.75" header="0.3" footer="0.3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8" customHeight="1"/>
  <cols>
    <col min="1" max="1" width="16.2777777777778" style="1" customWidth="1"/>
    <col min="2" max="2" width="12.4222222222222" style="1" customWidth="1"/>
    <col min="3" max="3" width="31.1444444444444" style="1" customWidth="1"/>
    <col min="4" max="4" width="14.7111111111111" style="1" customWidth="1"/>
    <col min="5" max="5" width="7" style="1" customWidth="1"/>
    <col min="6" max="6" width="5.56666666666667" style="1" customWidth="1"/>
    <col min="7" max="7" width="7.71111111111111" style="1" customWidth="1"/>
    <col min="8" max="8" width="6" style="1" customWidth="1"/>
    <col min="9" max="9" width="12.2777777777778" style="1" customWidth="1"/>
    <col min="10" max="10" width="6.85555555555556" style="1" customWidth="1"/>
    <col min="11" max="11" width="7.27777777777778" style="1" customWidth="1"/>
    <col min="12" max="12" width="7.85555555555556" style="1" customWidth="1"/>
    <col min="13" max="13" width="10.5666666666667" style="1" customWidth="1"/>
    <col min="14" max="14" width="7.42222222222222" style="1" customWidth="1"/>
    <col min="15" max="15" width="8" style="1" customWidth="1"/>
    <col min="16" max="16" width="12.2777777777778" style="1" customWidth="1"/>
    <col min="17" max="16384" width="9.14444444444444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2" t="s">
        <v>64</v>
      </c>
      <c r="Q1" s="111"/>
      <c r="R1" s="111"/>
    </row>
    <row r="2" ht="23.25" customHeight="1" spans="1:18">
      <c r="A2" s="98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391</v>
      </c>
      <c r="F4" s="105" t="s">
        <v>392</v>
      </c>
      <c r="G4" s="104" t="s">
        <v>393</v>
      </c>
      <c r="H4" s="104" t="s">
        <v>394</v>
      </c>
      <c r="I4" s="107" t="s">
        <v>395</v>
      </c>
      <c r="J4" s="107" t="s">
        <v>396</v>
      </c>
      <c r="K4" s="107" t="s">
        <v>245</v>
      </c>
      <c r="L4" s="107" t="s">
        <v>397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2.7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>
        <v>2140104</v>
      </c>
      <c r="B7" s="109" t="s">
        <v>252</v>
      </c>
      <c r="C7" s="101" t="s">
        <v>309</v>
      </c>
      <c r="D7" s="110">
        <v>120000</v>
      </c>
      <c r="E7" s="110">
        <v>0</v>
      </c>
      <c r="F7" s="110">
        <v>0</v>
      </c>
      <c r="G7" s="110">
        <v>0</v>
      </c>
      <c r="H7" s="110">
        <v>0</v>
      </c>
      <c r="I7" s="110">
        <v>120000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1"/>
      <c r="R7" s="111"/>
    </row>
    <row r="8" customFormat="1" ht="23.25" customHeight="1" spans="1:16">
      <c r="A8" s="101">
        <v>2140101</v>
      </c>
      <c r="B8" s="109" t="s">
        <v>252</v>
      </c>
      <c r="C8" s="101" t="s">
        <v>419</v>
      </c>
      <c r="D8" s="110">
        <v>3269589.5</v>
      </c>
      <c r="E8" s="110">
        <v>0</v>
      </c>
      <c r="F8" s="110">
        <v>0</v>
      </c>
      <c r="G8" s="110">
        <v>0</v>
      </c>
      <c r="H8" s="110">
        <v>0</v>
      </c>
      <c r="I8" s="110">
        <v>3079149.5</v>
      </c>
      <c r="J8" s="110">
        <v>0</v>
      </c>
      <c r="K8" s="110">
        <v>0</v>
      </c>
      <c r="L8" s="110">
        <v>0</v>
      </c>
      <c r="M8" s="110">
        <v>190440</v>
      </c>
      <c r="N8" s="110">
        <v>0</v>
      </c>
      <c r="O8" s="110">
        <v>0</v>
      </c>
      <c r="P8" s="110">
        <v>0</v>
      </c>
    </row>
    <row r="9" ht="23.25" customHeight="1" spans="1:18">
      <c r="A9" s="101">
        <v>2140106</v>
      </c>
      <c r="B9" s="109" t="s">
        <v>252</v>
      </c>
      <c r="C9" s="101" t="s">
        <v>311</v>
      </c>
      <c r="D9" s="110">
        <v>6922084.8</v>
      </c>
      <c r="E9" s="110">
        <v>0</v>
      </c>
      <c r="F9" s="110">
        <v>0</v>
      </c>
      <c r="G9" s="110">
        <v>0</v>
      </c>
      <c r="H9" s="110">
        <v>0</v>
      </c>
      <c r="I9" s="110">
        <v>6922084.8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W3" sqref="W3"/>
    </sheetView>
  </sheetViews>
  <sheetFormatPr defaultColWidth="9" defaultRowHeight="11.25"/>
  <cols>
    <col min="1" max="1" width="3.85555555555556" customWidth="1"/>
    <col min="2" max="2" width="4.14444444444444" customWidth="1"/>
    <col min="3" max="3" width="4.27777777777778" customWidth="1"/>
    <col min="4" max="4" width="6.85555555555556" customWidth="1"/>
    <col min="5" max="5" width="6.56666666666667" customWidth="1"/>
    <col min="6" max="6" width="7.14444444444444" customWidth="1"/>
    <col min="7" max="7" width="8.85555555555556" customWidth="1"/>
    <col min="8" max="8" width="6.85555555555556" customWidth="1"/>
    <col min="9" max="9" width="7.71111111111111" customWidth="1"/>
    <col min="10" max="10" width="9" customWidth="1"/>
    <col min="11" max="12" width="8.56666666666667" customWidth="1"/>
    <col min="13" max="13" width="7.56666666666667" customWidth="1"/>
    <col min="15" max="15" width="5.56666666666667" customWidth="1"/>
    <col min="16" max="16" width="6.14444444444444" customWidth="1"/>
    <col min="20" max="20" width="6.71111111111111" customWidth="1"/>
    <col min="21" max="21" width="7.56666666666667" customWidth="1"/>
  </cols>
  <sheetData>
    <row r="1" ht="11.3" customHeight="1"/>
    <row r="2" ht="32.25" customHeight="1" spans="1:23">
      <c r="A2" s="115" t="s">
        <v>71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95" customHeight="1" spans="23:23">
      <c r="W3" s="112" t="s">
        <v>70</v>
      </c>
    </row>
    <row r="4" ht="11.3" customHeight="1"/>
    <row r="5" ht="29.3" customHeight="1" spans="1:23">
      <c r="A5" s="116" t="s">
        <v>199</v>
      </c>
      <c r="B5" s="117"/>
      <c r="C5" s="117"/>
      <c r="D5" s="118"/>
      <c r="E5" s="119" t="s">
        <v>414</v>
      </c>
      <c r="F5" s="116" t="s">
        <v>230</v>
      </c>
      <c r="G5" s="117"/>
      <c r="H5" s="117"/>
      <c r="I5" s="118"/>
      <c r="J5" s="125" t="s">
        <v>231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232</v>
      </c>
      <c r="U5" s="119" t="s">
        <v>233</v>
      </c>
      <c r="V5" s="119" t="s">
        <v>234</v>
      </c>
      <c r="W5" s="129" t="s">
        <v>235</v>
      </c>
    </row>
    <row r="6" ht="72" customHeight="1" spans="1:23">
      <c r="A6" s="120" t="s">
        <v>415</v>
      </c>
      <c r="B6" s="120" t="s">
        <v>416</v>
      </c>
      <c r="C6" s="120" t="s">
        <v>417</v>
      </c>
      <c r="D6" s="121" t="s">
        <v>418</v>
      </c>
      <c r="E6" s="122"/>
      <c r="F6" s="120" t="s">
        <v>194</v>
      </c>
      <c r="G6" s="121" t="s">
        <v>236</v>
      </c>
      <c r="H6" s="121" t="s">
        <v>237</v>
      </c>
      <c r="I6" s="121" t="s">
        <v>238</v>
      </c>
      <c r="J6" s="120" t="s">
        <v>194</v>
      </c>
      <c r="K6" s="127" t="s">
        <v>408</v>
      </c>
      <c r="L6" s="127" t="s">
        <v>238</v>
      </c>
      <c r="M6" s="127" t="s">
        <v>241</v>
      </c>
      <c r="N6" s="127" t="s">
        <v>242</v>
      </c>
      <c r="O6" s="127" t="s">
        <v>243</v>
      </c>
      <c r="P6" s="127" t="s">
        <v>244</v>
      </c>
      <c r="Q6" s="127" t="s">
        <v>245</v>
      </c>
      <c r="R6" s="127" t="s">
        <v>246</v>
      </c>
      <c r="S6" s="130" t="s">
        <v>247</v>
      </c>
      <c r="T6" s="122"/>
      <c r="U6" s="122"/>
      <c r="V6" s="122"/>
      <c r="W6" s="131"/>
    </row>
    <row r="7" ht="16.55" customHeight="1" spans="1:23">
      <c r="A7" s="120" t="s">
        <v>390</v>
      </c>
      <c r="B7" s="120" t="s">
        <v>390</v>
      </c>
      <c r="C7" s="120" t="s">
        <v>390</v>
      </c>
      <c r="D7" s="120" t="s">
        <v>390</v>
      </c>
      <c r="E7" s="120" t="s">
        <v>390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17" spans="20:20">
      <c r="T17" s="1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 verticalCentered="1"/>
  <pageMargins left="0.37" right="0.33" top="0.748031496062992" bottom="2.88" header="0.31496062992126" footer="0.31496062992126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7777777777778" defaultRowHeight="12.8" customHeight="1"/>
  <cols>
    <col min="1" max="1" width="7.42222222222222" style="1" customWidth="1"/>
    <col min="2" max="2" width="9" style="1" customWidth="1"/>
    <col min="3" max="3" width="18.5666666666667" style="1" customWidth="1"/>
    <col min="4" max="4" width="9.85555555555556" style="1" customWidth="1"/>
    <col min="5" max="5" width="8.27777777777778" style="1" customWidth="1"/>
    <col min="6" max="6" width="8.14444444444444" style="1" customWidth="1"/>
    <col min="7" max="9" width="12.2777777777778" style="1" customWidth="1"/>
    <col min="10" max="10" width="8.56666666666667" style="1" customWidth="1"/>
    <col min="11" max="16" width="12.2777777777778" style="1" customWidth="1"/>
    <col min="17" max="16384" width="9.27777777777778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76</v>
      </c>
      <c r="Q1" s="111"/>
      <c r="R1" s="111"/>
    </row>
    <row r="2" ht="23.25" customHeight="1" spans="1:18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177</v>
      </c>
      <c r="Q3" s="111"/>
      <c r="R3" s="111"/>
    </row>
    <row r="4" ht="25.55" customHeight="1" spans="1:18">
      <c r="A4" s="101" t="s">
        <v>199</v>
      </c>
      <c r="B4" s="101" t="s">
        <v>178</v>
      </c>
      <c r="C4" s="102" t="s">
        <v>200</v>
      </c>
      <c r="D4" s="103" t="s">
        <v>201</v>
      </c>
      <c r="E4" s="104" t="s">
        <v>391</v>
      </c>
      <c r="F4" s="105" t="s">
        <v>392</v>
      </c>
      <c r="G4" s="104" t="s">
        <v>393</v>
      </c>
      <c r="H4" s="104" t="s">
        <v>394</v>
      </c>
      <c r="I4" s="107" t="s">
        <v>395</v>
      </c>
      <c r="J4" s="107" t="s">
        <v>396</v>
      </c>
      <c r="K4" s="107" t="s">
        <v>245</v>
      </c>
      <c r="L4" s="107" t="s">
        <v>397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5.3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41.9" customHeight="1" spans="1:18">
      <c r="A7" s="101"/>
      <c r="B7" s="109"/>
      <c r="C7" s="101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98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showGridLines="0" showZeros="0" view="pageBreakPreview" zoomScaleNormal="100" workbookViewId="0">
      <selection activeCell="A1" sqref="$A1:$XFD1"/>
    </sheetView>
  </sheetViews>
  <sheetFormatPr defaultColWidth="9" defaultRowHeight="11.25"/>
  <cols>
    <col min="1" max="8" width="18.8555555555556" customWidth="1"/>
  </cols>
  <sheetData>
    <row r="1" ht="27" customHeight="1" spans="1:8">
      <c r="A1" s="89" t="s">
        <v>420</v>
      </c>
      <c r="B1" s="90"/>
      <c r="C1" s="90"/>
      <c r="D1" s="90"/>
      <c r="E1" s="90"/>
      <c r="F1" s="90"/>
      <c r="G1" s="90"/>
      <c r="H1" s="90"/>
    </row>
    <row r="2" ht="20.3" customHeight="1" spans="1:8">
      <c r="A2" s="3" t="s">
        <v>421</v>
      </c>
      <c r="B2" s="3"/>
      <c r="C2" s="3"/>
      <c r="D2" s="3"/>
      <c r="E2" s="3"/>
      <c r="F2" s="3"/>
      <c r="G2" s="3"/>
      <c r="H2" s="3"/>
    </row>
    <row r="3" ht="14.25" customHeight="1" spans="1:8">
      <c r="A3" s="69" t="s">
        <v>422</v>
      </c>
      <c r="B3" s="69"/>
      <c r="C3" s="69"/>
      <c r="D3" s="69"/>
      <c r="E3" s="5"/>
      <c r="F3" s="4" t="s">
        <v>423</v>
      </c>
      <c r="G3" s="4"/>
      <c r="H3" s="4"/>
    </row>
    <row r="4" s="1" customFormat="1" ht="26.2" customHeight="1" spans="1:8">
      <c r="A4" s="6" t="s">
        <v>424</v>
      </c>
      <c r="B4" s="10" t="s">
        <v>425</v>
      </c>
      <c r="C4" s="10"/>
      <c r="D4" s="9" t="s">
        <v>198</v>
      </c>
      <c r="E4" s="10"/>
      <c r="F4" s="10"/>
      <c r="G4" s="10"/>
      <c r="H4" s="10"/>
    </row>
    <row r="5" s="1" customFormat="1" ht="14.25" customHeight="1" spans="1:8">
      <c r="A5" s="6"/>
      <c r="B5" s="10" t="s">
        <v>426</v>
      </c>
      <c r="C5" s="10"/>
      <c r="D5" s="9"/>
      <c r="E5" s="10"/>
      <c r="F5" s="10" t="s">
        <v>427</v>
      </c>
      <c r="G5" s="9" t="s">
        <v>428</v>
      </c>
      <c r="H5" s="10"/>
    </row>
    <row r="6" s="1" customFormat="1" ht="14.25" customHeight="1" spans="1:8">
      <c r="A6" s="6"/>
      <c r="B6" s="10" t="s">
        <v>429</v>
      </c>
      <c r="C6" s="10"/>
      <c r="D6" s="9" t="s">
        <v>430</v>
      </c>
      <c r="E6" s="10"/>
      <c r="F6" s="10" t="s">
        <v>431</v>
      </c>
      <c r="G6" s="9" t="s">
        <v>432</v>
      </c>
      <c r="H6" s="10"/>
    </row>
    <row r="7" s="1" customFormat="1" ht="188.55" customHeight="1" spans="1:8">
      <c r="A7" s="6"/>
      <c r="B7" s="10" t="s">
        <v>433</v>
      </c>
      <c r="C7" s="10"/>
      <c r="D7" s="17" t="s">
        <v>434</v>
      </c>
      <c r="E7" s="18"/>
      <c r="F7" s="18"/>
      <c r="G7" s="18"/>
      <c r="H7" s="70"/>
    </row>
    <row r="8" ht="14.25" customHeight="1" spans="1:8">
      <c r="A8" s="6"/>
      <c r="B8" s="21" t="s">
        <v>435</v>
      </c>
      <c r="C8" s="21"/>
      <c r="D8" s="21"/>
      <c r="E8" s="21"/>
      <c r="F8" s="21"/>
      <c r="G8" s="21"/>
      <c r="H8" s="21"/>
    </row>
    <row r="9" ht="27" customHeight="1" spans="1:8">
      <c r="A9" s="6"/>
      <c r="B9" s="16" t="s">
        <v>436</v>
      </c>
      <c r="C9" s="16"/>
      <c r="D9" s="16" t="s">
        <v>181</v>
      </c>
      <c r="E9" s="27" t="s">
        <v>182</v>
      </c>
      <c r="F9" s="16" t="s">
        <v>437</v>
      </c>
      <c r="G9" s="16" t="s">
        <v>438</v>
      </c>
      <c r="H9" s="16"/>
    </row>
    <row r="10" s="1" customFormat="1" ht="14.25" customHeight="1" spans="1:8">
      <c r="A10" s="6"/>
      <c r="B10" s="24">
        <v>1031.16</v>
      </c>
      <c r="C10" s="10"/>
      <c r="D10" s="91">
        <v>1031.16</v>
      </c>
      <c r="E10" s="91"/>
      <c r="F10" s="24"/>
      <c r="G10" s="24"/>
      <c r="H10" s="10"/>
    </row>
    <row r="11" ht="14.25" customHeight="1" spans="1:19">
      <c r="A11" s="6"/>
      <c r="B11" s="21" t="s">
        <v>439</v>
      </c>
      <c r="C11" s="21"/>
      <c r="D11" s="21"/>
      <c r="E11" s="21"/>
      <c r="F11" s="21"/>
      <c r="G11" s="21"/>
      <c r="H11" s="21"/>
      <c r="S11" s="88"/>
    </row>
    <row r="12" ht="14.25" customHeight="1" spans="1:8">
      <c r="A12" s="6"/>
      <c r="B12" s="16" t="s">
        <v>440</v>
      </c>
      <c r="C12" s="16"/>
      <c r="D12" s="16" t="s">
        <v>230</v>
      </c>
      <c r="E12" s="16"/>
      <c r="F12" s="16" t="s">
        <v>231</v>
      </c>
      <c r="G12" s="16"/>
      <c r="H12" s="16"/>
    </row>
    <row r="13" s="1" customFormat="1" ht="14.25" customHeight="1" spans="1:8">
      <c r="A13" s="6"/>
      <c r="B13" s="24">
        <v>1031.16</v>
      </c>
      <c r="C13" s="10"/>
      <c r="D13" s="92">
        <v>1004.16</v>
      </c>
      <c r="E13" s="93"/>
      <c r="F13" s="24">
        <v>27</v>
      </c>
      <c r="G13" s="10"/>
      <c r="H13" s="10"/>
    </row>
    <row r="14" ht="14.25" customHeight="1" spans="1:8">
      <c r="A14" s="6"/>
      <c r="B14" s="16" t="s">
        <v>441</v>
      </c>
      <c r="C14" s="16"/>
      <c r="D14" s="21" t="s">
        <v>442</v>
      </c>
      <c r="E14" s="21"/>
      <c r="F14" s="21"/>
      <c r="G14" s="21"/>
      <c r="H14" s="21"/>
    </row>
    <row r="15" ht="14.25" customHeight="1" spans="1:8">
      <c r="A15" s="6"/>
      <c r="B15" s="16" t="s">
        <v>194</v>
      </c>
      <c r="C15" s="16"/>
      <c r="D15" s="16" t="s">
        <v>443</v>
      </c>
      <c r="E15" s="16"/>
      <c r="F15" s="16" t="s">
        <v>444</v>
      </c>
      <c r="G15" s="16"/>
      <c r="H15" s="16" t="s">
        <v>287</v>
      </c>
    </row>
    <row r="16" s="1" customFormat="1" ht="14.25" customHeight="1" spans="1:8">
      <c r="A16" s="6"/>
      <c r="B16" s="24">
        <v>22.6</v>
      </c>
      <c r="C16" s="10"/>
      <c r="D16" s="24">
        <v>3</v>
      </c>
      <c r="E16" s="10"/>
      <c r="F16" s="24"/>
      <c r="G16" s="10"/>
      <c r="H16" s="24">
        <v>19.6</v>
      </c>
    </row>
    <row r="17" ht="105.75" customHeight="1" spans="1:8">
      <c r="A17" s="6" t="s">
        <v>445</v>
      </c>
      <c r="B17" s="28" t="s">
        <v>446</v>
      </c>
      <c r="C17" s="28"/>
      <c r="D17" s="28"/>
      <c r="E17" s="28"/>
      <c r="F17" s="28"/>
      <c r="G17" s="28"/>
      <c r="H17" s="28"/>
    </row>
    <row r="18" ht="14.25" customHeight="1" spans="1:8">
      <c r="A18" s="6" t="s">
        <v>447</v>
      </c>
      <c r="B18" s="21" t="s">
        <v>448</v>
      </c>
      <c r="C18" s="21"/>
      <c r="D18" s="21" t="s">
        <v>449</v>
      </c>
      <c r="E18" s="21" t="s">
        <v>450</v>
      </c>
      <c r="F18" s="21"/>
      <c r="G18" s="21" t="s">
        <v>451</v>
      </c>
      <c r="H18" s="21"/>
    </row>
    <row r="19" s="1" customFormat="1" ht="72" customHeight="1" spans="1:8">
      <c r="A19" s="6"/>
      <c r="B19" s="16" t="s">
        <v>452</v>
      </c>
      <c r="C19" s="16"/>
      <c r="D19" s="10" t="s">
        <v>453</v>
      </c>
      <c r="E19" s="47" t="s">
        <v>454</v>
      </c>
      <c r="F19" s="48"/>
      <c r="G19" s="75">
        <v>1</v>
      </c>
      <c r="H19" s="10"/>
    </row>
    <row r="20" s="1" customFormat="1" ht="38" customHeight="1" spans="1:8">
      <c r="A20" s="6"/>
      <c r="B20" s="16"/>
      <c r="C20" s="16"/>
      <c r="D20" s="10" t="s">
        <v>455</v>
      </c>
      <c r="E20" s="47" t="s">
        <v>456</v>
      </c>
      <c r="F20" s="48"/>
      <c r="G20" s="75">
        <v>1</v>
      </c>
      <c r="H20" s="10"/>
    </row>
    <row r="21" s="1" customFormat="1" ht="33" customHeight="1" spans="1:8">
      <c r="A21" s="6"/>
      <c r="B21" s="16"/>
      <c r="C21" s="16"/>
      <c r="D21" s="10" t="s">
        <v>457</v>
      </c>
      <c r="E21" s="9" t="s">
        <v>458</v>
      </c>
      <c r="F21" s="10"/>
      <c r="G21" s="75">
        <v>1</v>
      </c>
      <c r="H21" s="10"/>
    </row>
    <row r="22" s="1" customFormat="1" ht="69" customHeight="1" spans="1:8">
      <c r="A22" s="6"/>
      <c r="B22" s="16"/>
      <c r="C22" s="16"/>
      <c r="D22" s="10" t="s">
        <v>459</v>
      </c>
      <c r="E22" s="9" t="s">
        <v>454</v>
      </c>
      <c r="F22" s="10"/>
      <c r="G22" s="75">
        <v>1</v>
      </c>
      <c r="H22" s="10"/>
    </row>
    <row r="23" ht="14.25" customHeight="1" spans="1:8">
      <c r="A23" s="6"/>
      <c r="B23" s="21" t="s">
        <v>448</v>
      </c>
      <c r="C23" s="21"/>
      <c r="D23" s="21" t="s">
        <v>449</v>
      </c>
      <c r="E23" s="21" t="s">
        <v>450</v>
      </c>
      <c r="F23" s="21"/>
      <c r="G23" s="21" t="s">
        <v>451</v>
      </c>
      <c r="H23" s="21"/>
    </row>
    <row r="24" s="1" customFormat="1" ht="39" customHeight="1" spans="1:8">
      <c r="A24" s="6"/>
      <c r="B24" s="16" t="s">
        <v>460</v>
      </c>
      <c r="C24" s="16"/>
      <c r="D24" s="10" t="s">
        <v>461</v>
      </c>
      <c r="E24" s="47" t="s">
        <v>462</v>
      </c>
      <c r="F24" s="48"/>
      <c r="G24" s="75">
        <v>1</v>
      </c>
      <c r="H24" s="10"/>
    </row>
    <row r="25" s="1" customFormat="1" ht="47" customHeight="1" spans="1:8">
      <c r="A25" s="6"/>
      <c r="B25" s="16"/>
      <c r="C25" s="16"/>
      <c r="D25" s="10" t="s">
        <v>463</v>
      </c>
      <c r="E25" s="47" t="s">
        <v>464</v>
      </c>
      <c r="F25" s="48"/>
      <c r="G25" s="75">
        <v>1</v>
      </c>
      <c r="H25" s="10"/>
    </row>
    <row r="26" s="1" customFormat="1" ht="22" customHeight="1" spans="1:8">
      <c r="A26" s="6"/>
      <c r="B26" s="16"/>
      <c r="C26" s="16"/>
      <c r="D26" s="10" t="s">
        <v>465</v>
      </c>
      <c r="E26" s="47" t="s">
        <v>466</v>
      </c>
      <c r="F26" s="48"/>
      <c r="G26" s="75">
        <v>1</v>
      </c>
      <c r="H26" s="10"/>
    </row>
    <row r="27" s="1" customFormat="1" ht="34" customHeight="1" spans="1:8">
      <c r="A27" s="6"/>
      <c r="B27" s="16"/>
      <c r="C27" s="16"/>
      <c r="D27" s="10" t="s">
        <v>467</v>
      </c>
      <c r="E27" s="47" t="s">
        <v>468</v>
      </c>
      <c r="F27" s="48"/>
      <c r="G27" s="75">
        <v>0.96</v>
      </c>
      <c r="H27" s="10"/>
    </row>
    <row r="28" s="1" customFormat="1" ht="36" customHeight="1" spans="1:8">
      <c r="A28" s="6"/>
      <c r="B28" s="16"/>
      <c r="C28" s="16"/>
      <c r="D28" s="10" t="s">
        <v>469</v>
      </c>
      <c r="E28" s="47" t="s">
        <v>470</v>
      </c>
      <c r="F28" s="48"/>
      <c r="G28" s="75">
        <v>0.96</v>
      </c>
      <c r="H28" s="10"/>
    </row>
    <row r="29" s="1" customFormat="1" ht="72.85" customHeight="1" spans="1:8">
      <c r="A29" s="6" t="s">
        <v>471</v>
      </c>
      <c r="B29" s="94"/>
      <c r="C29" s="95"/>
      <c r="D29" s="95"/>
      <c r="E29" s="95"/>
      <c r="F29" s="95"/>
      <c r="G29" s="95"/>
      <c r="H29" s="8"/>
    </row>
    <row r="30" ht="60.75" customHeight="1" spans="1:8">
      <c r="A30" s="6" t="s">
        <v>472</v>
      </c>
      <c r="B30" s="96" t="s">
        <v>473</v>
      </c>
      <c r="C30" s="96"/>
      <c r="D30" s="96"/>
      <c r="E30" s="96"/>
      <c r="F30" s="96"/>
      <c r="G30" s="96"/>
      <c r="H30" s="96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view="pageBreakPreview" zoomScale="87" zoomScaleNormal="100" workbookViewId="0">
      <selection activeCell="D10" sqref="D10"/>
    </sheetView>
  </sheetViews>
  <sheetFormatPr defaultColWidth="9" defaultRowHeight="11.25"/>
  <cols>
    <col min="1" max="1" width="36" style="1" customWidth="1"/>
    <col min="2" max="2" width="17.7111111111111" style="1" customWidth="1"/>
    <col min="3" max="3" width="38.5666666666667" style="1" customWidth="1"/>
    <col min="4" max="4" width="19.2777777777778" style="1" customWidth="1"/>
    <col min="5" max="5" width="31.8555555555556" style="1" customWidth="1"/>
    <col min="6" max="6" width="18.7111111111111" style="1" customWidth="1"/>
    <col min="7" max="7" width="30.1444444444444" style="1" customWidth="1"/>
    <col min="8" max="8" width="29.4222222222222" style="1" customWidth="1"/>
    <col min="9" max="9" width="9.14444444444444" style="1"/>
    <col min="10" max="10" width="3.71111111111111" style="1" customWidth="1"/>
    <col min="11" max="11" width="9.14444444444444" style="1" hidden="1" customWidth="1"/>
    <col min="12" max="16384" width="9.14444444444444" style="1"/>
  </cols>
  <sheetData>
    <row r="1" ht="20.95" customHeight="1" spans="1:256">
      <c r="A1" s="333" t="s">
        <v>90</v>
      </c>
      <c r="B1" s="333"/>
      <c r="C1" s="333"/>
      <c r="D1" s="333"/>
      <c r="E1" s="333"/>
      <c r="G1" s="111"/>
      <c r="H1" s="112" t="s">
        <v>6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ht="20.95" customHeight="1" spans="1:256">
      <c r="A2" s="334" t="s">
        <v>91</v>
      </c>
      <c r="B2" s="334"/>
      <c r="C2" s="334"/>
      <c r="D2" s="334"/>
      <c r="E2" s="334"/>
      <c r="F2" s="334"/>
      <c r="G2" s="335"/>
      <c r="H2" s="335"/>
      <c r="I2" s="335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ht="20.95" customHeight="1" spans="1:256">
      <c r="A3" s="336"/>
      <c r="B3" s="336"/>
      <c r="C3" s="336"/>
      <c r="D3" s="333"/>
      <c r="E3" s="333"/>
      <c r="G3" s="111"/>
      <c r="H3" s="113" t="s">
        <v>92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ht="20.95" customHeight="1" spans="1:256">
      <c r="A4" s="337" t="s">
        <v>93</v>
      </c>
      <c r="B4" s="337"/>
      <c r="C4" s="337" t="s">
        <v>94</v>
      </c>
      <c r="D4" s="337"/>
      <c r="E4" s="337"/>
      <c r="F4" s="337"/>
      <c r="G4" s="338"/>
      <c r="H4" s="338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</row>
    <row r="5" ht="20.95" customHeight="1" spans="1:256">
      <c r="A5" s="101" t="s">
        <v>95</v>
      </c>
      <c r="B5" s="101" t="s">
        <v>96</v>
      </c>
      <c r="C5" s="106" t="s">
        <v>97</v>
      </c>
      <c r="D5" s="339" t="s">
        <v>96</v>
      </c>
      <c r="E5" s="106" t="s">
        <v>98</v>
      </c>
      <c r="F5" s="339" t="s">
        <v>96</v>
      </c>
      <c r="G5" s="106" t="s">
        <v>99</v>
      </c>
      <c r="H5" s="339" t="s">
        <v>96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</row>
    <row r="6" ht="20.95" customHeight="1" spans="1:256">
      <c r="A6" s="318" t="s">
        <v>100</v>
      </c>
      <c r="B6" s="340">
        <v>10311674.3</v>
      </c>
      <c r="C6" s="341" t="s">
        <v>101</v>
      </c>
      <c r="D6" s="342">
        <v>0</v>
      </c>
      <c r="E6" s="343" t="s">
        <v>102</v>
      </c>
      <c r="F6" s="342">
        <v>10041674.3</v>
      </c>
      <c r="G6" s="343" t="s">
        <v>103</v>
      </c>
      <c r="H6" s="342">
        <v>0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</row>
    <row r="7" ht="20.95" customHeight="1" spans="1:256">
      <c r="A7" s="318" t="s">
        <v>104</v>
      </c>
      <c r="B7" s="340">
        <v>10311674.3</v>
      </c>
      <c r="C7" s="341" t="s">
        <v>105</v>
      </c>
      <c r="D7" s="342">
        <v>0</v>
      </c>
      <c r="E7" s="343" t="s">
        <v>106</v>
      </c>
      <c r="F7" s="342">
        <v>8732834.3</v>
      </c>
      <c r="G7" s="343" t="s">
        <v>107</v>
      </c>
      <c r="H7" s="342">
        <v>0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</row>
    <row r="8" ht="20.95" customHeight="1" spans="1:256">
      <c r="A8" s="318" t="s">
        <v>108</v>
      </c>
      <c r="B8" s="344">
        <v>0</v>
      </c>
      <c r="C8" s="341" t="s">
        <v>109</v>
      </c>
      <c r="D8" s="342">
        <v>0</v>
      </c>
      <c r="E8" s="343" t="s">
        <v>110</v>
      </c>
      <c r="F8" s="345">
        <v>1118400</v>
      </c>
      <c r="G8" s="343" t="s">
        <v>111</v>
      </c>
      <c r="H8" s="342">
        <v>0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ht="20.95" customHeight="1" spans="1:256">
      <c r="A9" s="318" t="s">
        <v>112</v>
      </c>
      <c r="B9" s="344">
        <v>0</v>
      </c>
      <c r="C9" s="341" t="s">
        <v>113</v>
      </c>
      <c r="D9" s="342">
        <v>0</v>
      </c>
      <c r="E9" s="343" t="s">
        <v>114</v>
      </c>
      <c r="F9" s="346">
        <v>190440</v>
      </c>
      <c r="G9" s="343" t="s">
        <v>115</v>
      </c>
      <c r="H9" s="342">
        <v>0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</row>
    <row r="10" ht="20.95" customHeight="1" spans="1:256">
      <c r="A10" s="318" t="s">
        <v>116</v>
      </c>
      <c r="B10" s="344">
        <v>0</v>
      </c>
      <c r="C10" s="341" t="s">
        <v>117</v>
      </c>
      <c r="D10" s="342">
        <v>0</v>
      </c>
      <c r="E10" s="343"/>
      <c r="F10" s="347"/>
      <c r="G10" s="343" t="s">
        <v>118</v>
      </c>
      <c r="H10" s="342">
        <v>10121234.3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</row>
    <row r="11" ht="20.95" customHeight="1" spans="1:256">
      <c r="A11" s="318" t="s">
        <v>119</v>
      </c>
      <c r="B11" s="348">
        <v>0</v>
      </c>
      <c r="C11" s="341" t="s">
        <v>120</v>
      </c>
      <c r="D11" s="342">
        <v>0</v>
      </c>
      <c r="E11" s="343" t="s">
        <v>121</v>
      </c>
      <c r="F11" s="342">
        <v>270000</v>
      </c>
      <c r="G11" s="343" t="s">
        <v>122</v>
      </c>
      <c r="H11" s="342">
        <v>0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</row>
    <row r="12" ht="20.95" customHeight="1" spans="1:256">
      <c r="A12" s="318" t="s">
        <v>123</v>
      </c>
      <c r="B12" s="344">
        <v>0</v>
      </c>
      <c r="C12" s="341" t="s">
        <v>124</v>
      </c>
      <c r="D12" s="342">
        <v>0</v>
      </c>
      <c r="E12" s="343" t="s">
        <v>110</v>
      </c>
      <c r="F12" s="342">
        <v>270000</v>
      </c>
      <c r="G12" s="343" t="s">
        <v>125</v>
      </c>
      <c r="H12" s="342">
        <v>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ht="20.95" customHeight="1" spans="1:256">
      <c r="A13" s="318" t="s">
        <v>126</v>
      </c>
      <c r="B13" s="344">
        <v>0</v>
      </c>
      <c r="C13" s="341" t="s">
        <v>127</v>
      </c>
      <c r="D13" s="342">
        <v>0</v>
      </c>
      <c r="E13" s="343" t="s">
        <v>114</v>
      </c>
      <c r="F13" s="342">
        <v>0</v>
      </c>
      <c r="G13" s="343" t="s">
        <v>128</v>
      </c>
      <c r="H13" s="342">
        <v>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ht="20.95" customHeight="1" spans="1:256">
      <c r="A14" s="318" t="s">
        <v>129</v>
      </c>
      <c r="B14" s="349">
        <v>0</v>
      </c>
      <c r="C14" s="341" t="s">
        <v>130</v>
      </c>
      <c r="D14" s="342">
        <v>0</v>
      </c>
      <c r="E14" s="343" t="s">
        <v>131</v>
      </c>
      <c r="F14" s="342">
        <v>0</v>
      </c>
      <c r="G14" s="343" t="s">
        <v>132</v>
      </c>
      <c r="H14" s="342">
        <v>190440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ht="20.95" customHeight="1" spans="1:256">
      <c r="A15" s="318" t="s">
        <v>133</v>
      </c>
      <c r="B15" s="349">
        <v>0</v>
      </c>
      <c r="C15" s="341" t="s">
        <v>134</v>
      </c>
      <c r="D15" s="342">
        <v>0</v>
      </c>
      <c r="E15" s="343" t="s">
        <v>135</v>
      </c>
      <c r="F15" s="342">
        <v>0</v>
      </c>
      <c r="G15" s="343" t="s">
        <v>136</v>
      </c>
      <c r="H15" s="342">
        <v>0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6" ht="20.95" customHeight="1" spans="1:256">
      <c r="A16" s="318"/>
      <c r="B16" s="350"/>
      <c r="C16" s="341" t="s">
        <v>137</v>
      </c>
      <c r="D16" s="342">
        <v>0</v>
      </c>
      <c r="E16" s="343" t="s">
        <v>138</v>
      </c>
      <c r="F16" s="342">
        <v>0</v>
      </c>
      <c r="G16" s="343" t="s">
        <v>139</v>
      </c>
      <c r="H16" s="342">
        <v>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ht="20.95" customHeight="1" spans="1:256">
      <c r="A17" s="254"/>
      <c r="B17" s="350"/>
      <c r="C17" s="341" t="s">
        <v>140</v>
      </c>
      <c r="D17" s="342">
        <v>0</v>
      </c>
      <c r="E17" s="343" t="s">
        <v>141</v>
      </c>
      <c r="F17" s="342">
        <v>0</v>
      </c>
      <c r="G17" s="343" t="s">
        <v>142</v>
      </c>
      <c r="H17" s="342">
        <v>0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ht="20.95" customHeight="1" spans="1:256">
      <c r="A18" s="254"/>
      <c r="B18" s="350"/>
      <c r="C18" s="341" t="s">
        <v>143</v>
      </c>
      <c r="D18" s="342">
        <v>0</v>
      </c>
      <c r="E18" s="343" t="s">
        <v>144</v>
      </c>
      <c r="F18" s="342">
        <v>0</v>
      </c>
      <c r="G18" s="343" t="s">
        <v>145</v>
      </c>
      <c r="H18" s="342">
        <v>0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ht="20.95" customHeight="1" spans="1:256">
      <c r="A19" s="254"/>
      <c r="B19" s="350"/>
      <c r="C19" s="341" t="s">
        <v>146</v>
      </c>
      <c r="D19" s="342">
        <v>10311674.3</v>
      </c>
      <c r="E19" s="343" t="s">
        <v>147</v>
      </c>
      <c r="F19" s="342">
        <v>0</v>
      </c>
      <c r="G19" s="343" t="s">
        <v>148</v>
      </c>
      <c r="H19" s="342">
        <v>0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ht="20.95" customHeight="1" spans="1:256">
      <c r="A20" s="254"/>
      <c r="B20" s="350"/>
      <c r="C20" s="351" t="s">
        <v>149</v>
      </c>
      <c r="D20" s="342">
        <v>0</v>
      </c>
      <c r="E20" s="352" t="s">
        <v>150</v>
      </c>
      <c r="F20" s="345">
        <v>0</v>
      </c>
      <c r="G20" s="343" t="s">
        <v>151</v>
      </c>
      <c r="H20" s="345">
        <v>0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ht="20.95" customHeight="1" spans="1:256">
      <c r="A21" s="254"/>
      <c r="B21" s="350"/>
      <c r="C21" s="351" t="s">
        <v>152</v>
      </c>
      <c r="D21" s="342">
        <v>0</v>
      </c>
      <c r="E21" s="343" t="s">
        <v>153</v>
      </c>
      <c r="F21" s="347">
        <v>0</v>
      </c>
      <c r="G21" s="353"/>
      <c r="H21" s="354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ht="20.95" customHeight="1" spans="1:256">
      <c r="A22" s="254"/>
      <c r="B22" s="350"/>
      <c r="C22" s="351" t="s">
        <v>154</v>
      </c>
      <c r="D22" s="342">
        <v>0</v>
      </c>
      <c r="E22" s="343" t="s">
        <v>155</v>
      </c>
      <c r="F22" s="342">
        <v>0</v>
      </c>
      <c r="G22" s="353"/>
      <c r="H22" s="355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ht="20.95" customHeight="1" spans="1:256">
      <c r="A23" s="254"/>
      <c r="B23" s="350"/>
      <c r="C23" s="351" t="s">
        <v>156</v>
      </c>
      <c r="D23" s="342">
        <v>0</v>
      </c>
      <c r="E23" s="343" t="s">
        <v>157</v>
      </c>
      <c r="F23" s="345">
        <v>0</v>
      </c>
      <c r="G23" s="353"/>
      <c r="H23" s="355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ht="20.95" customHeight="1" spans="1:256">
      <c r="A24" s="318"/>
      <c r="B24" s="350"/>
      <c r="C24" s="351" t="s">
        <v>158</v>
      </c>
      <c r="D24" s="342">
        <v>0</v>
      </c>
      <c r="F24" s="346"/>
      <c r="G24" s="318"/>
      <c r="H24" s="355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ht="20.95" customHeight="1" spans="1:256">
      <c r="A25" s="318"/>
      <c r="B25" s="350"/>
      <c r="C25" s="356" t="s">
        <v>159</v>
      </c>
      <c r="D25" s="342">
        <v>0</v>
      </c>
      <c r="E25" s="353"/>
      <c r="F25" s="345"/>
      <c r="G25" s="318"/>
      <c r="H25" s="355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ht="20.95" customHeight="1" spans="1:256">
      <c r="A26" s="318"/>
      <c r="B26" s="350"/>
      <c r="C26" s="356" t="s">
        <v>160</v>
      </c>
      <c r="D26" s="342">
        <v>0</v>
      </c>
      <c r="E26" s="353"/>
      <c r="F26" s="345"/>
      <c r="G26" s="318"/>
      <c r="H26" s="355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ht="20.95" customHeight="1" spans="1:256">
      <c r="A27" s="318"/>
      <c r="B27" s="350"/>
      <c r="C27" s="356" t="s">
        <v>161</v>
      </c>
      <c r="D27" s="357">
        <v>0</v>
      </c>
      <c r="E27" s="353"/>
      <c r="F27" s="345"/>
      <c r="G27" s="318"/>
      <c r="H27" s="355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ht="20.95" customHeight="1" spans="1:256">
      <c r="A28" s="318"/>
      <c r="B28" s="350"/>
      <c r="C28" s="356" t="s">
        <v>162</v>
      </c>
      <c r="D28" s="357">
        <v>0</v>
      </c>
      <c r="E28" s="353"/>
      <c r="F28" s="345"/>
      <c r="G28" s="318"/>
      <c r="H28" s="355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ht="20.95" customHeight="1" spans="1:256">
      <c r="A29" s="318"/>
      <c r="B29" s="350"/>
      <c r="C29" s="351" t="s">
        <v>163</v>
      </c>
      <c r="D29" s="342">
        <v>0</v>
      </c>
      <c r="E29" s="353"/>
      <c r="F29" s="345"/>
      <c r="G29" s="318"/>
      <c r="H29" s="355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ht="20.95" customHeight="1" spans="1:256">
      <c r="A30" s="318"/>
      <c r="B30" s="350"/>
      <c r="C30" s="358" t="s">
        <v>164</v>
      </c>
      <c r="D30" s="342">
        <v>0</v>
      </c>
      <c r="E30" s="353"/>
      <c r="F30" s="345"/>
      <c r="G30" s="318"/>
      <c r="H30" s="355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ht="20.95" customHeight="1" spans="1:256">
      <c r="A31" s="318"/>
      <c r="B31" s="350"/>
      <c r="C31" s="351" t="s">
        <v>165</v>
      </c>
      <c r="D31" s="342">
        <v>0</v>
      </c>
      <c r="E31" s="353"/>
      <c r="F31" s="345"/>
      <c r="G31" s="318"/>
      <c r="H31" s="355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ht="20.95" customHeight="1" spans="1:256">
      <c r="A32" s="318"/>
      <c r="B32" s="350"/>
      <c r="C32" s="351" t="s">
        <v>166</v>
      </c>
      <c r="D32" s="342">
        <v>0</v>
      </c>
      <c r="E32" s="353"/>
      <c r="F32" s="345"/>
      <c r="G32" s="318"/>
      <c r="H32" s="355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ht="20.95" customHeight="1" spans="1:256">
      <c r="A33" s="318"/>
      <c r="B33" s="350"/>
      <c r="C33" s="351" t="s">
        <v>167</v>
      </c>
      <c r="D33" s="342">
        <v>0</v>
      </c>
      <c r="E33" s="353"/>
      <c r="F33" s="345"/>
      <c r="G33" s="318"/>
      <c r="H33" s="355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ht="20.95" customHeight="1" spans="1:256">
      <c r="A34" s="318"/>
      <c r="B34" s="350"/>
      <c r="C34" s="351" t="s">
        <v>168</v>
      </c>
      <c r="D34" s="342">
        <v>0</v>
      </c>
      <c r="E34" s="353"/>
      <c r="F34" s="342"/>
      <c r="G34" s="318"/>
      <c r="H34" s="359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ht="20.95" customHeight="1" spans="1:256">
      <c r="A35" s="318"/>
      <c r="B35" s="350"/>
      <c r="C35" s="351" t="s">
        <v>169</v>
      </c>
      <c r="D35" s="357">
        <v>0</v>
      </c>
      <c r="E35" s="343"/>
      <c r="F35" s="342"/>
      <c r="G35" s="343"/>
      <c r="H35" s="359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ht="20.95" customHeight="1" spans="1:256">
      <c r="A36" s="106" t="s">
        <v>170</v>
      </c>
      <c r="B36" s="360">
        <v>10311674.3</v>
      </c>
      <c r="C36" s="157" t="s">
        <v>171</v>
      </c>
      <c r="D36" s="345">
        <v>10311674.3</v>
      </c>
      <c r="E36" s="361" t="s">
        <v>171</v>
      </c>
      <c r="F36" s="345">
        <v>10311674.3</v>
      </c>
      <c r="G36" s="361" t="s">
        <v>171</v>
      </c>
      <c r="H36" s="345">
        <v>10311674.3</v>
      </c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ht="20.95" customHeight="1" spans="1:256">
      <c r="A37" s="318" t="s">
        <v>172</v>
      </c>
      <c r="B37" s="360">
        <v>0</v>
      </c>
      <c r="C37" s="318"/>
      <c r="D37" s="346"/>
      <c r="E37" s="341" t="s">
        <v>173</v>
      </c>
      <c r="F37" s="346">
        <v>0</v>
      </c>
      <c r="G37" s="353"/>
      <c r="H37" s="354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ht="20.95" customHeight="1" spans="1:256">
      <c r="A38" s="318" t="s">
        <v>174</v>
      </c>
      <c r="B38" s="360">
        <v>0</v>
      </c>
      <c r="C38" s="318"/>
      <c r="D38" s="342"/>
      <c r="E38" s="362"/>
      <c r="F38" s="363"/>
      <c r="G38" s="362"/>
      <c r="H38" s="359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ht="20.95" customHeight="1" spans="1:256">
      <c r="A39" s="106" t="s">
        <v>175</v>
      </c>
      <c r="B39" s="340">
        <v>10311674.3</v>
      </c>
      <c r="C39" s="157" t="s">
        <v>176</v>
      </c>
      <c r="D39" s="345">
        <v>10311674.3</v>
      </c>
      <c r="E39" s="361" t="s">
        <v>176</v>
      </c>
      <c r="F39" s="345">
        <v>10311674.3</v>
      </c>
      <c r="G39" s="361" t="s">
        <v>176</v>
      </c>
      <c r="H39" s="345">
        <v>10311674.3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ht="18" customHeight="1" spans="1:25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ht="11.3" customHeight="1" spans="1:25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ht="11.3" customHeight="1" spans="1:25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  <row r="43" ht="11.3" customHeight="1" spans="1:256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</row>
    <row r="44" ht="11.3" customHeight="1" spans="1:256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</row>
    <row r="45" ht="11.3" customHeight="1" spans="1:256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</row>
  </sheetData>
  <sheetProtection formatCells="0" formatColumns="0" formatRows="0"/>
  <mergeCells count="1">
    <mergeCell ref="A3:C3"/>
  </mergeCells>
  <printOptions horizontalCentered="1"/>
  <pageMargins left="0.16" right="0.196850393700787" top="0.78740157480315" bottom="0.590551181102362" header="0.24" footer="0"/>
  <pageSetup paperSize="9" scale="53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showZeros="0" view="pageBreakPreview" zoomScale="80" zoomScaleNormal="100" topLeftCell="A17" workbookViewId="0">
      <selection activeCell="T35" sqref="T35"/>
    </sheetView>
  </sheetViews>
  <sheetFormatPr defaultColWidth="9" defaultRowHeight="11.25"/>
  <cols>
    <col min="1" max="13" width="13.1444444444444" customWidth="1"/>
  </cols>
  <sheetData>
    <row r="1" ht="27" customHeight="1" spans="1:13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3" customHeight="1" spans="1:13">
      <c r="A2" s="3" t="s">
        <v>474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475</v>
      </c>
      <c r="B3" s="4"/>
      <c r="C3" s="4"/>
      <c r="D3" s="4"/>
      <c r="E3" s="5"/>
      <c r="F3" s="5"/>
      <c r="G3" s="5"/>
      <c r="H3" s="5"/>
      <c r="I3" s="69" t="s">
        <v>423</v>
      </c>
      <c r="J3" s="69"/>
      <c r="K3" s="69"/>
      <c r="L3" s="69"/>
      <c r="M3" s="5"/>
    </row>
    <row r="4" s="1" customFormat="1" ht="14.25" customHeight="1" spans="1:13">
      <c r="A4" s="6" t="s">
        <v>476</v>
      </c>
      <c r="B4" s="7" t="s">
        <v>307</v>
      </c>
      <c r="C4" s="8"/>
      <c r="D4" s="9" t="s">
        <v>477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478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479</v>
      </c>
      <c r="C6" s="8"/>
      <c r="D6" s="11" t="s">
        <v>480</v>
      </c>
      <c r="E6" s="12"/>
      <c r="F6" s="13"/>
      <c r="G6" s="10" t="s">
        <v>481</v>
      </c>
      <c r="H6" s="10"/>
      <c r="I6" s="10"/>
      <c r="J6" s="9" t="s">
        <v>482</v>
      </c>
      <c r="K6" s="10"/>
      <c r="L6" s="10"/>
      <c r="M6" s="10"/>
    </row>
    <row r="7" s="1" customFormat="1" ht="14.25" customHeight="1" spans="1:13">
      <c r="A7" s="6"/>
      <c r="B7" s="7" t="s">
        <v>483</v>
      </c>
      <c r="C7" s="8"/>
      <c r="D7" s="9" t="s">
        <v>484</v>
      </c>
      <c r="E7" s="10"/>
      <c r="F7" s="10"/>
      <c r="G7" s="10" t="s">
        <v>427</v>
      </c>
      <c r="H7" s="10"/>
      <c r="I7" s="10"/>
      <c r="J7" s="9" t="s">
        <v>485</v>
      </c>
      <c r="K7" s="10"/>
      <c r="L7" s="10"/>
      <c r="M7" s="10"/>
    </row>
    <row r="8" ht="14.25" customHeight="1" spans="1:13">
      <c r="A8" s="6"/>
      <c r="B8" s="14" t="s">
        <v>426</v>
      </c>
      <c r="C8" s="15"/>
      <c r="D8" s="16" t="s">
        <v>486</v>
      </c>
      <c r="E8" s="16"/>
      <c r="F8" s="16"/>
      <c r="G8" s="16" t="s">
        <v>427</v>
      </c>
      <c r="H8" s="16"/>
      <c r="I8" s="16"/>
      <c r="J8" s="16">
        <v>5222294</v>
      </c>
      <c r="K8" s="16"/>
      <c r="L8" s="16"/>
      <c r="M8" s="16"/>
    </row>
    <row r="9" s="1" customFormat="1" ht="14.25" customHeight="1" spans="1:13">
      <c r="A9" s="6"/>
      <c r="B9" s="7" t="s">
        <v>487</v>
      </c>
      <c r="C9" s="8"/>
      <c r="D9" s="9" t="s">
        <v>488</v>
      </c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5" customHeight="1" spans="1:13">
      <c r="A10" s="6"/>
      <c r="B10" s="7" t="s">
        <v>489</v>
      </c>
      <c r="C10" s="8"/>
      <c r="D10" s="17" t="s">
        <v>490</v>
      </c>
      <c r="E10" s="18"/>
      <c r="F10" s="18"/>
      <c r="G10" s="18"/>
      <c r="H10" s="18"/>
      <c r="I10" s="18"/>
      <c r="J10" s="18"/>
      <c r="K10" s="18"/>
      <c r="L10" s="18"/>
      <c r="M10" s="70"/>
    </row>
    <row r="11" s="1" customFormat="1" ht="14.25" customHeight="1" spans="1:13">
      <c r="A11" s="6"/>
      <c r="B11" s="7" t="s">
        <v>491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492</v>
      </c>
      <c r="B12" s="19" t="s">
        <v>493</v>
      </c>
      <c r="C12" s="20"/>
      <c r="D12" s="21" t="s">
        <v>494</v>
      </c>
      <c r="E12" s="21"/>
      <c r="F12" s="21" t="s">
        <v>495</v>
      </c>
      <c r="G12" s="21"/>
      <c r="H12" s="21"/>
      <c r="I12" s="21"/>
      <c r="J12" s="21" t="s">
        <v>496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0" t="s">
        <v>497</v>
      </c>
      <c r="E13" s="10"/>
      <c r="F13" s="24"/>
      <c r="G13" s="10"/>
      <c r="H13" s="10"/>
      <c r="I13" s="10"/>
      <c r="J13" s="24">
        <v>27</v>
      </c>
      <c r="K13" s="10"/>
      <c r="L13" s="10"/>
      <c r="M13" s="10"/>
    </row>
    <row r="14" s="1" customFormat="1" ht="14.25" customHeight="1" spans="1:13">
      <c r="A14" s="6"/>
      <c r="B14" s="22"/>
      <c r="C14" s="23"/>
      <c r="D14" s="10" t="s">
        <v>498</v>
      </c>
      <c r="E14" s="10"/>
      <c r="F14" s="24"/>
      <c r="G14" s="10"/>
      <c r="H14" s="10"/>
      <c r="I14" s="10"/>
      <c r="J14" s="24">
        <v>27</v>
      </c>
      <c r="K14" s="10"/>
      <c r="L14" s="10"/>
      <c r="M14" s="10"/>
    </row>
    <row r="15" s="1" customFormat="1" ht="14.25" customHeight="1" spans="1:13">
      <c r="A15" s="6"/>
      <c r="B15" s="22"/>
      <c r="C15" s="23"/>
      <c r="D15" s="10" t="s">
        <v>499</v>
      </c>
      <c r="E15" s="10"/>
      <c r="F15" s="24"/>
      <c r="G15" s="10"/>
      <c r="H15" s="10"/>
      <c r="I15" s="10"/>
      <c r="J15" s="24"/>
      <c r="K15" s="10"/>
      <c r="L15" s="10"/>
      <c r="M15" s="10"/>
    </row>
    <row r="16" s="1" customFormat="1" ht="14.25" customHeight="1" spans="1:13">
      <c r="A16" s="6"/>
      <c r="B16" s="22"/>
      <c r="C16" s="23"/>
      <c r="D16" s="10" t="s">
        <v>500</v>
      </c>
      <c r="E16" s="10"/>
      <c r="F16" s="24"/>
      <c r="G16" s="10"/>
      <c r="H16" s="10"/>
      <c r="I16" s="10"/>
      <c r="J16" s="24"/>
      <c r="K16" s="10"/>
      <c r="L16" s="10"/>
      <c r="M16" s="10"/>
    </row>
    <row r="17" s="1" customFormat="1" ht="14.25" customHeight="1" spans="1:13">
      <c r="A17" s="6"/>
      <c r="B17" s="25"/>
      <c r="C17" s="26"/>
      <c r="D17" s="10" t="s">
        <v>501</v>
      </c>
      <c r="E17" s="10"/>
      <c r="F17" s="24"/>
      <c r="G17" s="10"/>
      <c r="H17" s="10"/>
      <c r="I17" s="10"/>
      <c r="J17" s="24"/>
      <c r="K17" s="10"/>
      <c r="L17" s="10"/>
      <c r="M17" s="10"/>
    </row>
    <row r="18" ht="14.25" customHeight="1" spans="1:13">
      <c r="A18" s="6"/>
      <c r="B18" s="19" t="s">
        <v>502</v>
      </c>
      <c r="C18" s="20"/>
      <c r="D18" s="16" t="s">
        <v>494</v>
      </c>
      <c r="E18" s="16"/>
      <c r="F18" s="27" t="s">
        <v>503</v>
      </c>
      <c r="G18" s="27"/>
      <c r="H18" s="27"/>
      <c r="I18" s="27" t="s">
        <v>504</v>
      </c>
      <c r="J18" s="27"/>
      <c r="K18" s="27"/>
      <c r="L18" s="27" t="s">
        <v>505</v>
      </c>
      <c r="M18" s="27"/>
    </row>
    <row r="19" ht="14.25" customHeight="1" spans="1:13">
      <c r="A19" s="6"/>
      <c r="B19" s="22"/>
      <c r="C19" s="23"/>
      <c r="D19" s="16" t="s">
        <v>497</v>
      </c>
      <c r="E19" s="16"/>
      <c r="F19" s="28"/>
      <c r="G19" s="28"/>
      <c r="H19" s="28"/>
      <c r="I19" s="28"/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506</v>
      </c>
      <c r="E20" s="28"/>
      <c r="F20" s="28"/>
      <c r="G20" s="28"/>
      <c r="H20" s="28"/>
      <c r="I20" s="28">
        <v>25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 t="s">
        <v>507</v>
      </c>
      <c r="E21" s="28"/>
      <c r="F21" s="28"/>
      <c r="G21" s="28"/>
      <c r="H21" s="28"/>
      <c r="I21" s="28">
        <v>2</v>
      </c>
      <c r="J21" s="28"/>
      <c r="K21" s="28"/>
      <c r="L21" s="28"/>
      <c r="M21" s="28"/>
    </row>
    <row r="22" ht="14.25" customHeight="1" spans="1:13">
      <c r="A22" s="6"/>
      <c r="B22" s="22"/>
      <c r="C22" s="23"/>
      <c r="D22" s="28">
        <v>3</v>
      </c>
      <c r="E22" s="28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5"/>
      <c r="C23" s="26"/>
      <c r="D23" s="28" t="s">
        <v>508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104" customHeight="1" spans="1:13">
      <c r="A24" s="29" t="s">
        <v>509</v>
      </c>
      <c r="B24" s="29"/>
      <c r="C24" s="29"/>
      <c r="D24" s="9" t="s">
        <v>510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0" t="s">
        <v>511</v>
      </c>
      <c r="B25" s="31"/>
      <c r="C25" s="32" t="s">
        <v>512</v>
      </c>
      <c r="D25" s="32"/>
      <c r="E25" s="32"/>
      <c r="F25" s="32"/>
      <c r="G25" s="32"/>
      <c r="H25" s="21" t="s">
        <v>513</v>
      </c>
      <c r="I25" s="21"/>
      <c r="J25" s="21"/>
      <c r="K25" s="21" t="s">
        <v>514</v>
      </c>
      <c r="L25" s="21"/>
      <c r="M25" s="21"/>
    </row>
    <row r="26" s="1" customFormat="1" ht="34.55" customHeight="1" spans="1:13">
      <c r="A26" s="33"/>
      <c r="B26" s="34"/>
      <c r="C26" s="35" t="s">
        <v>515</v>
      </c>
      <c r="D26" s="36"/>
      <c r="E26" s="36"/>
      <c r="F26" s="36"/>
      <c r="G26" s="37"/>
      <c r="H26" s="38" t="s">
        <v>516</v>
      </c>
      <c r="I26" s="62"/>
      <c r="J26" s="20"/>
      <c r="K26" s="38" t="s">
        <v>517</v>
      </c>
      <c r="L26" s="62"/>
      <c r="M26" s="20"/>
    </row>
    <row r="27" ht="14.25" customHeight="1" spans="1:17">
      <c r="A27" s="33"/>
      <c r="B27" s="34"/>
      <c r="C27" s="39"/>
      <c r="D27" s="40"/>
      <c r="E27" s="40"/>
      <c r="F27" s="40"/>
      <c r="G27" s="41"/>
      <c r="H27" s="22"/>
      <c r="I27" s="71"/>
      <c r="J27" s="23"/>
      <c r="K27" s="22"/>
      <c r="L27" s="71"/>
      <c r="M27" s="23"/>
      <c r="Q27" s="88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4"/>
      <c r="J28" s="26"/>
      <c r="K28" s="25"/>
      <c r="L28" s="4"/>
      <c r="M28" s="26"/>
    </row>
    <row r="29" s="1" customFormat="1" ht="41.25" customHeight="1" spans="1:13">
      <c r="A29" s="45" t="s">
        <v>518</v>
      </c>
      <c r="B29" s="46" t="s">
        <v>519</v>
      </c>
      <c r="C29" s="47" t="s">
        <v>520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="1" customFormat="1" ht="35.2" customHeight="1" spans="1:13">
      <c r="A30" s="49"/>
      <c r="B30" s="46" t="s">
        <v>521</v>
      </c>
      <c r="C30" s="47" t="s">
        <v>520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ht="23.25" customHeight="1" spans="1:13">
      <c r="A31" s="49"/>
      <c r="B31" s="50" t="s">
        <v>522</v>
      </c>
      <c r="C31" s="16" t="s">
        <v>448</v>
      </c>
      <c r="D31" s="16"/>
      <c r="E31" s="16" t="s">
        <v>449</v>
      </c>
      <c r="F31" s="16"/>
      <c r="G31" s="16"/>
      <c r="H31" s="16" t="s">
        <v>450</v>
      </c>
      <c r="I31" s="16"/>
      <c r="J31" s="16"/>
      <c r="K31" s="16"/>
      <c r="L31" s="16" t="s">
        <v>451</v>
      </c>
      <c r="M31" s="16"/>
    </row>
    <row r="32" customFormat="1" ht="23.25" customHeight="1" spans="1:13">
      <c r="A32" s="49"/>
      <c r="B32" s="51"/>
      <c r="C32" s="19" t="s">
        <v>523</v>
      </c>
      <c r="D32" s="20"/>
      <c r="E32" s="52" t="s">
        <v>453</v>
      </c>
      <c r="F32" s="53"/>
      <c r="G32" s="54"/>
      <c r="H32" s="55" t="s">
        <v>524</v>
      </c>
      <c r="I32" s="72"/>
      <c r="J32" s="72"/>
      <c r="K32" s="73"/>
      <c r="L32" s="74">
        <v>1</v>
      </c>
      <c r="M32" s="15"/>
    </row>
    <row r="33" customFormat="1" ht="23.25" customHeight="1" spans="1:13">
      <c r="A33" s="49"/>
      <c r="B33" s="51"/>
      <c r="C33" s="22"/>
      <c r="D33" s="23"/>
      <c r="E33" s="56"/>
      <c r="F33" s="57"/>
      <c r="G33" s="58"/>
      <c r="H33" s="55" t="s">
        <v>525</v>
      </c>
      <c r="I33" s="72"/>
      <c r="J33" s="72"/>
      <c r="K33" s="73"/>
      <c r="L33" s="74">
        <v>1</v>
      </c>
      <c r="M33" s="15"/>
    </row>
    <row r="34" s="1" customFormat="1" ht="31" customHeight="1" spans="1:13">
      <c r="A34" s="49"/>
      <c r="B34" s="51"/>
      <c r="C34" s="22"/>
      <c r="D34" s="23"/>
      <c r="E34" s="59"/>
      <c r="F34" s="60"/>
      <c r="G34" s="61"/>
      <c r="H34" s="47" t="s">
        <v>526</v>
      </c>
      <c r="I34" s="48"/>
      <c r="J34" s="48"/>
      <c r="K34" s="48"/>
      <c r="L34" s="75">
        <v>1</v>
      </c>
      <c r="M34" s="10"/>
    </row>
    <row r="35" s="1" customFormat="1" ht="34" customHeight="1" spans="1:13">
      <c r="A35" s="49"/>
      <c r="B35" s="51"/>
      <c r="C35" s="22"/>
      <c r="D35" s="23"/>
      <c r="E35" s="56" t="s">
        <v>455</v>
      </c>
      <c r="F35" s="57"/>
      <c r="G35" s="58"/>
      <c r="H35" s="55" t="s">
        <v>527</v>
      </c>
      <c r="I35" s="72"/>
      <c r="J35" s="72"/>
      <c r="K35" s="73"/>
      <c r="L35" s="76">
        <v>1</v>
      </c>
      <c r="M35" s="77"/>
    </row>
    <row r="36" s="1" customFormat="1" ht="40" customHeight="1" spans="1:13">
      <c r="A36" s="49"/>
      <c r="B36" s="51"/>
      <c r="C36" s="22"/>
      <c r="D36" s="23"/>
      <c r="E36" s="56"/>
      <c r="F36" s="57"/>
      <c r="G36" s="58"/>
      <c r="H36" s="55" t="s">
        <v>528</v>
      </c>
      <c r="I36" s="72"/>
      <c r="J36" s="72"/>
      <c r="K36" s="73"/>
      <c r="L36" s="76">
        <v>1</v>
      </c>
      <c r="M36" s="77"/>
    </row>
    <row r="37" s="1" customFormat="1" ht="33" customHeight="1" spans="1:13">
      <c r="A37" s="49"/>
      <c r="B37" s="51"/>
      <c r="C37" s="22"/>
      <c r="D37" s="23"/>
      <c r="E37" s="59"/>
      <c r="F37" s="60"/>
      <c r="G37" s="61"/>
      <c r="H37" s="47" t="s">
        <v>529</v>
      </c>
      <c r="I37" s="48"/>
      <c r="J37" s="48"/>
      <c r="K37" s="48"/>
      <c r="L37" s="75">
        <v>1</v>
      </c>
      <c r="M37" s="10"/>
    </row>
    <row r="38" s="1" customFormat="1" ht="23.25" customHeight="1" spans="1:13">
      <c r="A38" s="49"/>
      <c r="B38" s="51"/>
      <c r="C38" s="22"/>
      <c r="D38" s="23"/>
      <c r="E38" s="10" t="s">
        <v>457</v>
      </c>
      <c r="F38" s="10"/>
      <c r="G38" s="10"/>
      <c r="H38" s="9" t="s">
        <v>517</v>
      </c>
      <c r="I38" s="10"/>
      <c r="J38" s="10"/>
      <c r="K38" s="10"/>
      <c r="L38" s="75">
        <v>1</v>
      </c>
      <c r="M38" s="10"/>
    </row>
    <row r="39" s="1" customFormat="1" ht="34" customHeight="1" spans="1:13">
      <c r="A39" s="49"/>
      <c r="B39" s="51"/>
      <c r="C39" s="22"/>
      <c r="D39" s="23"/>
      <c r="E39" s="19" t="s">
        <v>459</v>
      </c>
      <c r="F39" s="62"/>
      <c r="G39" s="20"/>
      <c r="H39" s="38" t="s">
        <v>515</v>
      </c>
      <c r="I39" s="78"/>
      <c r="J39" s="78"/>
      <c r="K39" s="79"/>
      <c r="L39" s="80">
        <v>1</v>
      </c>
      <c r="M39" s="20"/>
    </row>
    <row r="40" ht="2.3" customHeight="1" spans="1:13">
      <c r="A40" s="49"/>
      <c r="B40" s="51"/>
      <c r="C40" s="25"/>
      <c r="D40" s="26"/>
      <c r="E40" s="25"/>
      <c r="F40" s="4"/>
      <c r="G40" s="26"/>
      <c r="H40" s="63"/>
      <c r="I40" s="81"/>
      <c r="J40" s="81"/>
      <c r="K40" s="82"/>
      <c r="L40" s="25"/>
      <c r="M40" s="26"/>
    </row>
    <row r="41" ht="23.25" customHeight="1" spans="1:13">
      <c r="A41" s="49"/>
      <c r="B41" s="51"/>
      <c r="C41" s="16" t="s">
        <v>448</v>
      </c>
      <c r="D41" s="16"/>
      <c r="E41" s="16" t="s">
        <v>449</v>
      </c>
      <c r="F41" s="16"/>
      <c r="G41" s="16"/>
      <c r="H41" s="16" t="s">
        <v>450</v>
      </c>
      <c r="I41" s="16"/>
      <c r="J41" s="16"/>
      <c r="K41" s="16"/>
      <c r="L41" s="16" t="s">
        <v>451</v>
      </c>
      <c r="M41" s="16"/>
    </row>
    <row r="42" s="1" customFormat="1" ht="34" customHeight="1" spans="1:13">
      <c r="A42" s="49"/>
      <c r="B42" s="51"/>
      <c r="C42" s="16" t="s">
        <v>523</v>
      </c>
      <c r="D42" s="16"/>
      <c r="E42" s="10" t="s">
        <v>461</v>
      </c>
      <c r="F42" s="10"/>
      <c r="G42" s="10"/>
      <c r="H42" s="47" t="s">
        <v>530</v>
      </c>
      <c r="I42" s="48"/>
      <c r="J42" s="48"/>
      <c r="K42" s="48"/>
      <c r="L42" s="75">
        <v>1</v>
      </c>
      <c r="M42" s="10"/>
    </row>
    <row r="43" s="1" customFormat="1" ht="34" customHeight="1" spans="1:13">
      <c r="A43" s="49"/>
      <c r="B43" s="51"/>
      <c r="C43" s="16"/>
      <c r="D43" s="16"/>
      <c r="E43" s="10" t="s">
        <v>463</v>
      </c>
      <c r="F43" s="10"/>
      <c r="G43" s="10"/>
      <c r="H43" s="47" t="s">
        <v>464</v>
      </c>
      <c r="I43" s="48"/>
      <c r="J43" s="48"/>
      <c r="K43" s="48"/>
      <c r="L43" s="75">
        <v>1</v>
      </c>
      <c r="M43" s="10"/>
    </row>
    <row r="44" s="1" customFormat="1" ht="43" customHeight="1" spans="1:13">
      <c r="A44" s="49"/>
      <c r="B44" s="51"/>
      <c r="C44" s="16"/>
      <c r="D44" s="16"/>
      <c r="E44" s="10" t="s">
        <v>465</v>
      </c>
      <c r="F44" s="10"/>
      <c r="G44" s="10"/>
      <c r="H44" s="47" t="s">
        <v>466</v>
      </c>
      <c r="I44" s="48"/>
      <c r="J44" s="48"/>
      <c r="K44" s="48"/>
      <c r="L44" s="75">
        <v>1</v>
      </c>
      <c r="M44" s="10"/>
    </row>
    <row r="45" s="1" customFormat="1" ht="38" customHeight="1" spans="1:13">
      <c r="A45" s="49"/>
      <c r="B45" s="51"/>
      <c r="C45" s="16"/>
      <c r="D45" s="16"/>
      <c r="E45" s="10" t="s">
        <v>467</v>
      </c>
      <c r="F45" s="10"/>
      <c r="G45" s="10"/>
      <c r="H45" s="47" t="s">
        <v>468</v>
      </c>
      <c r="I45" s="48"/>
      <c r="J45" s="48"/>
      <c r="K45" s="48"/>
      <c r="L45" s="75">
        <v>0.96</v>
      </c>
      <c r="M45" s="10"/>
    </row>
    <row r="46" s="1" customFormat="1" ht="32.25" customHeight="1" spans="1:13">
      <c r="A46" s="49"/>
      <c r="B46" s="51"/>
      <c r="C46" s="16"/>
      <c r="D46" s="16"/>
      <c r="E46" s="19" t="s">
        <v>469</v>
      </c>
      <c r="F46" s="62"/>
      <c r="G46" s="20"/>
      <c r="H46" s="64" t="s">
        <v>531</v>
      </c>
      <c r="I46" s="83"/>
      <c r="J46" s="83"/>
      <c r="K46" s="84"/>
      <c r="L46" s="80">
        <v>0.96</v>
      </c>
      <c r="M46" s="20"/>
    </row>
    <row r="47" ht="7" customHeight="1" spans="1:13">
      <c r="A47" s="49"/>
      <c r="B47" s="51"/>
      <c r="C47" s="16"/>
      <c r="D47" s="16"/>
      <c r="E47" s="25"/>
      <c r="F47" s="4"/>
      <c r="G47" s="26"/>
      <c r="H47" s="65"/>
      <c r="I47" s="85"/>
      <c r="J47" s="85"/>
      <c r="K47" s="86"/>
      <c r="L47" s="25"/>
      <c r="M47" s="26"/>
    </row>
    <row r="48" s="1" customFormat="1" ht="33.75" customHeight="1" spans="1:13">
      <c r="A48" s="29" t="s">
        <v>532</v>
      </c>
      <c r="B48" s="29"/>
      <c r="C48" s="29"/>
      <c r="D48" s="17" t="s">
        <v>533</v>
      </c>
      <c r="E48" s="18"/>
      <c r="F48" s="18"/>
      <c r="G48" s="18"/>
      <c r="H48" s="18"/>
      <c r="I48" s="18"/>
      <c r="J48" s="18"/>
      <c r="K48" s="18"/>
      <c r="L48" s="18"/>
      <c r="M48" s="70"/>
    </row>
    <row r="49" ht="66.8" customHeight="1" spans="1:13">
      <c r="A49" s="66" t="s">
        <v>534</v>
      </c>
      <c r="B49" s="66"/>
      <c r="C49" s="66"/>
      <c r="D49" s="67" t="s">
        <v>535</v>
      </c>
      <c r="E49" s="68"/>
      <c r="F49" s="68"/>
      <c r="G49" s="68"/>
      <c r="H49" s="68"/>
      <c r="I49" s="68"/>
      <c r="J49" s="68"/>
      <c r="K49" s="68"/>
      <c r="L49" s="68"/>
      <c r="M49" s="87"/>
    </row>
  </sheetData>
  <sheetProtection formatCells="0" formatColumns="0" formatRows="0"/>
  <mergeCells count="134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E38:G38"/>
    <mergeCell ref="H38:K38"/>
    <mergeCell ref="L38:M38"/>
    <mergeCell ref="C41:D41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8:C48"/>
    <mergeCell ref="D48:M48"/>
    <mergeCell ref="A49:C49"/>
    <mergeCell ref="D49:M49"/>
    <mergeCell ref="A4:A11"/>
    <mergeCell ref="A12:A23"/>
    <mergeCell ref="A29:A47"/>
    <mergeCell ref="B31:B47"/>
    <mergeCell ref="B12:C17"/>
    <mergeCell ref="A25:B28"/>
    <mergeCell ref="B18:C23"/>
    <mergeCell ref="C26:G28"/>
    <mergeCell ref="H26:J28"/>
    <mergeCell ref="K26:M28"/>
    <mergeCell ref="E32:G34"/>
    <mergeCell ref="E46:G47"/>
    <mergeCell ref="E39:G40"/>
    <mergeCell ref="H39:K40"/>
    <mergeCell ref="L39:M40"/>
    <mergeCell ref="L46:M47"/>
    <mergeCell ref="C42:D47"/>
    <mergeCell ref="C32:D40"/>
    <mergeCell ref="E35:G37"/>
    <mergeCell ref="H46:K4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" defaultRowHeight="11.25"/>
  <cols>
    <col min="1" max="1" width="13.4222222222222" style="1" customWidth="1"/>
    <col min="2" max="2" width="25.4222222222222" style="1" customWidth="1"/>
    <col min="3" max="3" width="11.7111111111111" style="1" customWidth="1"/>
    <col min="4" max="4" width="12.7111111111111" style="1" customWidth="1"/>
    <col min="5" max="5" width="11" style="1" customWidth="1"/>
    <col min="6" max="6" width="12.2777777777778" style="1" customWidth="1"/>
    <col min="7" max="7" width="11.8555555555556" style="1" customWidth="1"/>
    <col min="8" max="8" width="12.7111111111111" style="1" customWidth="1"/>
    <col min="9" max="9" width="13.7111111111111" style="1" customWidth="1"/>
    <col min="10" max="10" width="12.7111111111111" style="1" customWidth="1"/>
    <col min="11" max="11" width="12.8555555555556" style="1" customWidth="1"/>
    <col min="12" max="12" width="11.7111111111111" style="1" customWidth="1"/>
    <col min="13" max="13" width="12.8555555555556" style="1" customWidth="1"/>
    <col min="14" max="14" width="11.4222222222222" style="1" customWidth="1"/>
    <col min="15" max="16" width="6.71111111111111" style="1" customWidth="1"/>
    <col min="17" max="16384" width="9.14444444444444" style="1"/>
  </cols>
  <sheetData>
    <row r="1" ht="23.1" customHeight="1" spans="1:16">
      <c r="A1" s="209"/>
      <c r="B1" s="258"/>
      <c r="C1" s="258"/>
      <c r="D1" s="258"/>
      <c r="E1" s="258"/>
      <c r="F1" s="258"/>
      <c r="G1" s="258"/>
      <c r="H1" s="174"/>
      <c r="I1" s="174"/>
      <c r="J1" s="174"/>
      <c r="K1" s="258"/>
      <c r="L1" s="209"/>
      <c r="M1" s="209"/>
      <c r="N1" s="258" t="s">
        <v>12</v>
      </c>
      <c r="O1" s="209"/>
      <c r="P1" s="209"/>
    </row>
    <row r="2" ht="23.1" customHeight="1" spans="1:16">
      <c r="A2" s="219" t="s">
        <v>13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09"/>
      <c r="P2" s="209"/>
    </row>
    <row r="3" ht="23.1" customHeight="1" spans="1:16">
      <c r="A3" s="209"/>
      <c r="B3" s="329"/>
      <c r="C3" s="329"/>
      <c r="D3" s="203"/>
      <c r="E3" s="203"/>
      <c r="F3" s="203"/>
      <c r="G3" s="203"/>
      <c r="H3" s="174"/>
      <c r="I3" s="174"/>
      <c r="J3" s="174"/>
      <c r="K3" s="329"/>
      <c r="L3" s="209"/>
      <c r="M3" s="211" t="s">
        <v>177</v>
      </c>
      <c r="N3" s="211"/>
      <c r="O3" s="209"/>
      <c r="P3" s="209"/>
    </row>
    <row r="4" ht="23.1" customHeight="1" spans="1:16">
      <c r="A4" s="223" t="s">
        <v>178</v>
      </c>
      <c r="B4" s="223" t="s">
        <v>179</v>
      </c>
      <c r="C4" s="222" t="s">
        <v>180</v>
      </c>
      <c r="D4" s="176" t="s">
        <v>181</v>
      </c>
      <c r="E4" s="176"/>
      <c r="F4" s="176"/>
      <c r="G4" s="194" t="s">
        <v>182</v>
      </c>
      <c r="H4" s="176" t="s">
        <v>183</v>
      </c>
      <c r="I4" s="176" t="s">
        <v>184</v>
      </c>
      <c r="J4" s="176"/>
      <c r="K4" s="223" t="s">
        <v>185</v>
      </c>
      <c r="L4" s="223" t="s">
        <v>186</v>
      </c>
      <c r="M4" s="264" t="s">
        <v>187</v>
      </c>
      <c r="N4" s="180" t="s">
        <v>188</v>
      </c>
      <c r="O4" s="209"/>
      <c r="P4" s="209"/>
    </row>
    <row r="5" ht="46.5" customHeight="1" spans="1:16">
      <c r="A5" s="223"/>
      <c r="B5" s="223"/>
      <c r="C5" s="223"/>
      <c r="D5" s="234" t="s">
        <v>189</v>
      </c>
      <c r="E5" s="331" t="s">
        <v>190</v>
      </c>
      <c r="F5" s="214" t="s">
        <v>191</v>
      </c>
      <c r="G5" s="176"/>
      <c r="H5" s="176"/>
      <c r="I5" s="176"/>
      <c r="J5" s="176"/>
      <c r="K5" s="223"/>
      <c r="L5" s="223"/>
      <c r="M5" s="223"/>
      <c r="N5" s="176"/>
      <c r="O5" s="209"/>
      <c r="P5" s="209"/>
    </row>
    <row r="6" ht="46.5" customHeight="1" spans="1:16">
      <c r="A6" s="223"/>
      <c r="B6" s="223"/>
      <c r="C6" s="223"/>
      <c r="D6" s="195"/>
      <c r="E6" s="222"/>
      <c r="F6" s="205"/>
      <c r="G6" s="176"/>
      <c r="H6" s="176"/>
      <c r="I6" s="176" t="s">
        <v>192</v>
      </c>
      <c r="J6" s="176" t="s">
        <v>193</v>
      </c>
      <c r="K6" s="223"/>
      <c r="L6" s="223"/>
      <c r="M6" s="223"/>
      <c r="N6" s="176"/>
      <c r="O6" s="209"/>
      <c r="P6" s="209"/>
    </row>
    <row r="7" s="169" customFormat="1" ht="29.3" customHeight="1" spans="1:18">
      <c r="A7" s="206"/>
      <c r="B7" s="206" t="s">
        <v>194</v>
      </c>
      <c r="C7" s="261">
        <f t="shared" ref="C7:N8" si="0">C8</f>
        <v>10311674.3</v>
      </c>
      <c r="D7" s="261">
        <f t="shared" si="0"/>
        <v>10311674.3</v>
      </c>
      <c r="E7" s="261">
        <f t="shared" si="0"/>
        <v>10311674.3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1">
        <f t="shared" si="0"/>
        <v>0</v>
      </c>
      <c r="M7" s="261">
        <f t="shared" si="0"/>
        <v>0</v>
      </c>
      <c r="N7" s="261">
        <f t="shared" si="0"/>
        <v>0</v>
      </c>
      <c r="O7" s="1"/>
      <c r="P7" s="1"/>
      <c r="Q7" s="1"/>
      <c r="R7" s="1"/>
    </row>
    <row r="8" ht="29.3" customHeight="1" spans="1:16">
      <c r="A8" s="206" t="s">
        <v>195</v>
      </c>
      <c r="B8" s="206" t="s">
        <v>196</v>
      </c>
      <c r="C8" s="261">
        <f t="shared" si="0"/>
        <v>10311674.3</v>
      </c>
      <c r="D8" s="261">
        <f t="shared" si="0"/>
        <v>10311674.3</v>
      </c>
      <c r="E8" s="261">
        <f t="shared" si="0"/>
        <v>10311674.3</v>
      </c>
      <c r="F8" s="261">
        <f t="shared" si="0"/>
        <v>0</v>
      </c>
      <c r="G8" s="261">
        <f t="shared" si="0"/>
        <v>0</v>
      </c>
      <c r="H8" s="261">
        <f t="shared" si="0"/>
        <v>0</v>
      </c>
      <c r="I8" s="261">
        <f t="shared" si="0"/>
        <v>0</v>
      </c>
      <c r="J8" s="261">
        <f t="shared" si="0"/>
        <v>0</v>
      </c>
      <c r="K8" s="261">
        <f t="shared" si="0"/>
        <v>0</v>
      </c>
      <c r="L8" s="261">
        <f t="shared" si="0"/>
        <v>0</v>
      </c>
      <c r="M8" s="261">
        <f t="shared" si="0"/>
        <v>0</v>
      </c>
      <c r="N8" s="261">
        <f t="shared" si="0"/>
        <v>0</v>
      </c>
      <c r="O8" s="209"/>
      <c r="P8" s="209"/>
    </row>
    <row r="9" ht="29.3" customHeight="1" spans="1:16">
      <c r="A9" s="332" t="s">
        <v>197</v>
      </c>
      <c r="B9" s="332" t="s">
        <v>198</v>
      </c>
      <c r="C9" s="261">
        <v>10311674.3</v>
      </c>
      <c r="D9" s="261">
        <v>10311674.3</v>
      </c>
      <c r="E9" s="261">
        <v>10311674.3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09"/>
      <c r="P9" s="209"/>
    </row>
    <row r="10" ht="23.1" customHeight="1" spans="1:16">
      <c r="A10" s="209"/>
      <c r="B10" s="209"/>
      <c r="C10" s="209"/>
      <c r="D10" s="209"/>
      <c r="E10" s="209"/>
      <c r="F10" s="209"/>
      <c r="G10" s="209"/>
      <c r="H10" s="174"/>
      <c r="I10" s="174"/>
      <c r="J10" s="174"/>
      <c r="K10" s="209"/>
      <c r="L10" s="209"/>
      <c r="M10" s="209"/>
      <c r="N10" s="209"/>
      <c r="O10" s="209"/>
      <c r="P10" s="209"/>
    </row>
    <row r="11" ht="23.1" customHeight="1" spans="1:16">
      <c r="A11" s="209"/>
      <c r="B11" s="209"/>
      <c r="C11" s="209"/>
      <c r="D11" s="209"/>
      <c r="E11" s="209"/>
      <c r="F11" s="209"/>
      <c r="G11" s="209"/>
      <c r="H11" s="174"/>
      <c r="I11" s="174"/>
      <c r="J11" s="174"/>
      <c r="K11" s="209"/>
      <c r="L11" s="209"/>
      <c r="M11" s="209"/>
      <c r="N11" s="209"/>
      <c r="O11" s="209"/>
      <c r="P11" s="209"/>
    </row>
    <row r="12" ht="23.1" customHeight="1" spans="1:16">
      <c r="A12" s="209"/>
      <c r="B12" s="209"/>
      <c r="C12" s="209"/>
      <c r="D12" s="209"/>
      <c r="E12" s="209"/>
      <c r="F12" s="209"/>
      <c r="G12" s="209"/>
      <c r="H12" s="174"/>
      <c r="I12" s="174"/>
      <c r="J12" s="174"/>
      <c r="K12" s="209"/>
      <c r="L12" s="209"/>
      <c r="M12" s="209"/>
      <c r="N12" s="209"/>
      <c r="O12" s="209"/>
      <c r="P12" s="209"/>
    </row>
    <row r="13" ht="23.1" customHeight="1" spans="1:16">
      <c r="A13" s="209"/>
      <c r="B13" s="209"/>
      <c r="C13" s="209"/>
      <c r="D13" s="209"/>
      <c r="E13" s="209"/>
      <c r="F13" s="209"/>
      <c r="G13" s="209"/>
      <c r="H13" s="174"/>
      <c r="I13" s="174"/>
      <c r="J13" s="174"/>
      <c r="K13" s="209"/>
      <c r="L13" s="209"/>
      <c r="M13" s="209"/>
      <c r="N13" s="209"/>
      <c r="O13" s="209"/>
      <c r="P13" s="20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" defaultRowHeight="11.25"/>
  <cols>
    <col min="1" max="2" width="9.14444444444444" style="1"/>
    <col min="3" max="3" width="38.2777777777778" style="1" customWidth="1"/>
    <col min="4" max="4" width="16.2777777777778" style="1" customWidth="1"/>
    <col min="5" max="5" width="14" style="1" customWidth="1"/>
    <col min="6" max="6" width="15" style="1" customWidth="1"/>
    <col min="7" max="7" width="11.2777777777778" style="1" customWidth="1"/>
    <col min="8" max="8" width="12" style="1" customWidth="1"/>
    <col min="9" max="9" width="10.7111111111111" style="1" customWidth="1"/>
    <col min="10" max="12" width="10.2777777777778" style="1" customWidth="1"/>
    <col min="13" max="13" width="8.71111111111111" style="1" customWidth="1"/>
    <col min="14" max="14" width="9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1:17">
      <c r="A1" s="20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9"/>
      <c r="N1" s="209"/>
      <c r="O1" s="258" t="s">
        <v>18</v>
      </c>
      <c r="P1" s="209"/>
      <c r="Q1" s="209"/>
    </row>
    <row r="2" ht="23.1" customHeight="1" spans="1:17">
      <c r="A2" s="202" t="s">
        <v>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18"/>
      <c r="Q2" s="209"/>
    </row>
    <row r="3" ht="23.1" customHeight="1" spans="1:17">
      <c r="A3" s="328"/>
      <c r="B3" s="329"/>
      <c r="C3" s="203"/>
      <c r="D3" s="329"/>
      <c r="E3" s="203"/>
      <c r="F3" s="203"/>
      <c r="G3" s="203"/>
      <c r="H3" s="203"/>
      <c r="I3" s="329"/>
      <c r="J3" s="329"/>
      <c r="K3" s="203"/>
      <c r="L3" s="203"/>
      <c r="M3" s="209"/>
      <c r="N3" s="217" t="s">
        <v>177</v>
      </c>
      <c r="O3" s="217"/>
      <c r="P3" s="203"/>
      <c r="Q3" s="209"/>
    </row>
    <row r="4" ht="24.75" customHeight="1" spans="1:17">
      <c r="A4" s="204" t="s">
        <v>199</v>
      </c>
      <c r="B4" s="255" t="s">
        <v>178</v>
      </c>
      <c r="C4" s="178" t="s">
        <v>200</v>
      </c>
      <c r="D4" s="255" t="s">
        <v>201</v>
      </c>
      <c r="E4" s="176" t="s">
        <v>181</v>
      </c>
      <c r="F4" s="176"/>
      <c r="G4" s="176"/>
      <c r="H4" s="194" t="s">
        <v>182</v>
      </c>
      <c r="I4" s="223" t="s">
        <v>183</v>
      </c>
      <c r="J4" s="223" t="s">
        <v>184</v>
      </c>
      <c r="K4" s="223"/>
      <c r="L4" s="223" t="s">
        <v>185</v>
      </c>
      <c r="M4" s="204" t="s">
        <v>186</v>
      </c>
      <c r="N4" s="215" t="s">
        <v>187</v>
      </c>
      <c r="O4" s="215" t="s">
        <v>188</v>
      </c>
      <c r="P4" s="209"/>
      <c r="Q4" s="209"/>
    </row>
    <row r="5" ht="24.75" customHeight="1" spans="1:17">
      <c r="A5" s="204"/>
      <c r="B5" s="255"/>
      <c r="C5" s="178"/>
      <c r="D5" s="256"/>
      <c r="E5" s="234" t="s">
        <v>202</v>
      </c>
      <c r="F5" s="259" t="s">
        <v>190</v>
      </c>
      <c r="G5" s="180" t="s">
        <v>191</v>
      </c>
      <c r="H5" s="176"/>
      <c r="I5" s="223"/>
      <c r="J5" s="223"/>
      <c r="K5" s="223"/>
      <c r="L5" s="223"/>
      <c r="M5" s="204"/>
      <c r="N5" s="204"/>
      <c r="O5" s="204"/>
      <c r="P5" s="209"/>
      <c r="Q5" s="209"/>
    </row>
    <row r="6" ht="38.95" customHeight="1" spans="1:17">
      <c r="A6" s="204"/>
      <c r="B6" s="255"/>
      <c r="C6" s="178"/>
      <c r="D6" s="256"/>
      <c r="E6" s="195"/>
      <c r="F6" s="196"/>
      <c r="G6" s="176"/>
      <c r="H6" s="176"/>
      <c r="I6" s="223"/>
      <c r="J6" s="223" t="s">
        <v>192</v>
      </c>
      <c r="K6" s="223" t="s">
        <v>193</v>
      </c>
      <c r="L6" s="223"/>
      <c r="M6" s="204"/>
      <c r="N6" s="204"/>
      <c r="O6" s="204"/>
      <c r="P6" s="209"/>
      <c r="Q6" s="209"/>
    </row>
    <row r="7" s="169" customFormat="1" ht="29.3" customHeight="1" spans="1:19">
      <c r="A7" s="264"/>
      <c r="B7" s="206"/>
      <c r="C7" s="264" t="s">
        <v>194</v>
      </c>
      <c r="D7" s="224">
        <f t="shared" ref="D7:O8" si="0">D8</f>
        <v>10311674.3</v>
      </c>
      <c r="E7" s="224">
        <f t="shared" si="0"/>
        <v>10311674.3</v>
      </c>
      <c r="F7" s="224">
        <f t="shared" si="0"/>
        <v>10311674.3</v>
      </c>
      <c r="G7" s="330">
        <f t="shared" si="0"/>
        <v>0</v>
      </c>
      <c r="H7" s="224">
        <f t="shared" si="0"/>
        <v>0</v>
      </c>
      <c r="I7" s="224">
        <f t="shared" si="0"/>
        <v>0</v>
      </c>
      <c r="J7" s="224">
        <f t="shared" si="0"/>
        <v>0</v>
      </c>
      <c r="K7" s="224">
        <f t="shared" si="0"/>
        <v>0</v>
      </c>
      <c r="L7" s="224">
        <f t="shared" si="0"/>
        <v>0</v>
      </c>
      <c r="M7" s="224">
        <f t="shared" si="0"/>
        <v>0</v>
      </c>
      <c r="N7" s="224">
        <f t="shared" si="0"/>
        <v>0</v>
      </c>
      <c r="O7" s="224">
        <f t="shared" si="0"/>
        <v>0</v>
      </c>
      <c r="P7" s="1"/>
      <c r="Q7" s="1"/>
      <c r="R7" s="1"/>
      <c r="S7" s="1"/>
    </row>
    <row r="8" ht="29.3" customHeight="1" spans="1:17">
      <c r="A8" s="264"/>
      <c r="B8" s="206" t="s">
        <v>195</v>
      </c>
      <c r="C8" s="264" t="s">
        <v>196</v>
      </c>
      <c r="D8" s="224">
        <f t="shared" si="0"/>
        <v>10311674.3</v>
      </c>
      <c r="E8" s="224">
        <f t="shared" si="0"/>
        <v>10311674.3</v>
      </c>
      <c r="F8" s="224">
        <f t="shared" si="0"/>
        <v>10311674.3</v>
      </c>
      <c r="G8" s="330">
        <f t="shared" si="0"/>
        <v>0</v>
      </c>
      <c r="H8" s="224">
        <f t="shared" si="0"/>
        <v>0</v>
      </c>
      <c r="I8" s="224">
        <f t="shared" si="0"/>
        <v>0</v>
      </c>
      <c r="J8" s="224">
        <f t="shared" si="0"/>
        <v>0</v>
      </c>
      <c r="K8" s="224">
        <f t="shared" si="0"/>
        <v>0</v>
      </c>
      <c r="L8" s="224">
        <f t="shared" si="0"/>
        <v>0</v>
      </c>
      <c r="M8" s="224">
        <f t="shared" si="0"/>
        <v>0</v>
      </c>
      <c r="N8" s="224">
        <f t="shared" si="0"/>
        <v>0</v>
      </c>
      <c r="O8" s="224">
        <f t="shared" si="0"/>
        <v>0</v>
      </c>
      <c r="P8" s="209"/>
      <c r="Q8" s="209"/>
    </row>
    <row r="9" ht="29.3" customHeight="1" spans="1:17">
      <c r="A9" s="264"/>
      <c r="B9" s="206" t="s">
        <v>197</v>
      </c>
      <c r="C9" s="264" t="s">
        <v>203</v>
      </c>
      <c r="D9" s="224">
        <f t="shared" ref="D9:O9" si="1">SUM(D10:D12)</f>
        <v>10311674.3</v>
      </c>
      <c r="E9" s="224">
        <f t="shared" si="1"/>
        <v>10311674.3</v>
      </c>
      <c r="F9" s="224">
        <f t="shared" si="1"/>
        <v>10311674.3</v>
      </c>
      <c r="G9" s="330">
        <f t="shared" si="1"/>
        <v>0</v>
      </c>
      <c r="H9" s="224">
        <f t="shared" si="1"/>
        <v>0</v>
      </c>
      <c r="I9" s="224">
        <f t="shared" si="1"/>
        <v>0</v>
      </c>
      <c r="J9" s="224">
        <f t="shared" si="1"/>
        <v>0</v>
      </c>
      <c r="K9" s="224">
        <f t="shared" si="1"/>
        <v>0</v>
      </c>
      <c r="L9" s="224">
        <f t="shared" si="1"/>
        <v>0</v>
      </c>
      <c r="M9" s="224">
        <f t="shared" si="1"/>
        <v>0</v>
      </c>
      <c r="N9" s="224">
        <f t="shared" si="1"/>
        <v>0</v>
      </c>
      <c r="O9" s="224">
        <f t="shared" si="1"/>
        <v>0</v>
      </c>
      <c r="P9" s="209"/>
      <c r="Q9" s="209"/>
    </row>
    <row r="10" ht="29.3" customHeight="1" spans="1:17">
      <c r="A10" s="264">
        <v>2140106</v>
      </c>
      <c r="B10" s="206" t="s">
        <v>204</v>
      </c>
      <c r="C10" s="264" t="s">
        <v>205</v>
      </c>
      <c r="D10" s="224">
        <v>6922084.8</v>
      </c>
      <c r="E10" s="224">
        <v>6922084.8</v>
      </c>
      <c r="F10" s="224">
        <v>6922084.8</v>
      </c>
      <c r="G10" s="330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09"/>
      <c r="Q10" s="209"/>
    </row>
    <row r="11" ht="29.3" customHeight="1" spans="1:17">
      <c r="A11" s="264">
        <v>2140101</v>
      </c>
      <c r="B11" s="206" t="s">
        <v>204</v>
      </c>
      <c r="C11" s="264" t="s">
        <v>206</v>
      </c>
      <c r="D11" s="224">
        <v>3269589.5</v>
      </c>
      <c r="E11" s="224">
        <v>3269589.5</v>
      </c>
      <c r="F11" s="224">
        <v>3269589.5</v>
      </c>
      <c r="G11" s="330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09"/>
      <c r="Q11" s="209"/>
    </row>
    <row r="12" ht="29.3" customHeight="1" spans="1:17">
      <c r="A12" s="264">
        <v>2140104</v>
      </c>
      <c r="B12" s="206" t="s">
        <v>204</v>
      </c>
      <c r="C12" s="264" t="s">
        <v>207</v>
      </c>
      <c r="D12" s="224">
        <v>120000</v>
      </c>
      <c r="E12" s="224">
        <v>120000</v>
      </c>
      <c r="F12" s="224">
        <v>120000</v>
      </c>
      <c r="G12" s="330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09"/>
      <c r="Q12" s="209"/>
    </row>
    <row r="13" ht="23.1" customHeight="1" spans="1:17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view="pageBreakPreview" zoomScale="60" zoomScaleNormal="100" workbookViewId="0">
      <selection activeCell="B8" sqref="B8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ht="11.3" customHeight="1" spans="1:6">
      <c r="A1" s="308" t="s">
        <v>26</v>
      </c>
      <c r="B1" s="308"/>
      <c r="C1" s="308"/>
      <c r="D1" s="308"/>
      <c r="E1" s="308"/>
      <c r="F1" s="309" t="s">
        <v>25</v>
      </c>
    </row>
    <row r="2" ht="11.3" customHeight="1" spans="1:6">
      <c r="A2" s="308"/>
      <c r="B2" s="308"/>
      <c r="C2" s="308"/>
      <c r="D2" s="308"/>
      <c r="E2" s="308"/>
      <c r="F2" s="309"/>
    </row>
    <row r="3" ht="19.5" customHeight="1" spans="1:6">
      <c r="A3" s="308"/>
      <c r="B3" s="308"/>
      <c r="C3" s="308"/>
      <c r="D3" s="308"/>
      <c r="E3" s="308"/>
      <c r="F3" s="310"/>
    </row>
    <row r="4" ht="20.3" customHeight="1" spans="1:1">
      <c r="A4" s="311" t="s">
        <v>198</v>
      </c>
    </row>
    <row r="5" ht="25.55" customHeight="1" spans="1:6">
      <c r="A5" s="157" t="s">
        <v>93</v>
      </c>
      <c r="B5" s="312"/>
      <c r="C5" s="313" t="s">
        <v>208</v>
      </c>
      <c r="D5" s="314"/>
      <c r="E5" s="314"/>
      <c r="F5" s="315"/>
    </row>
    <row r="6" ht="15.05" customHeight="1" spans="1:6">
      <c r="A6" s="101" t="s">
        <v>95</v>
      </c>
      <c r="B6" s="316" t="s">
        <v>209</v>
      </c>
      <c r="C6" s="101" t="s">
        <v>210</v>
      </c>
      <c r="D6" s="317" t="s">
        <v>194</v>
      </c>
      <c r="E6" s="317" t="s">
        <v>211</v>
      </c>
      <c r="F6" s="316" t="s">
        <v>212</v>
      </c>
    </row>
    <row r="7" s="1" customFormat="1" ht="15.05" customHeight="1" spans="1:6">
      <c r="A7" s="318" t="s">
        <v>213</v>
      </c>
      <c r="B7" s="319">
        <v>10311674.3</v>
      </c>
      <c r="C7" s="320" t="s">
        <v>101</v>
      </c>
      <c r="D7" s="321">
        <f>E7+F7</f>
        <v>0</v>
      </c>
      <c r="E7" s="322">
        <v>0</v>
      </c>
      <c r="F7" s="323">
        <v>0</v>
      </c>
    </row>
    <row r="8" s="1" customFormat="1" ht="15.05" customHeight="1" spans="1:6">
      <c r="A8" s="318" t="s">
        <v>214</v>
      </c>
      <c r="B8" s="319">
        <v>10311674.3</v>
      </c>
      <c r="C8" s="320" t="s">
        <v>105</v>
      </c>
      <c r="D8" s="321">
        <f t="shared" ref="D8:D27" si="0">E8+F8</f>
        <v>0</v>
      </c>
      <c r="E8" s="322">
        <v>0</v>
      </c>
      <c r="F8" s="323">
        <v>0</v>
      </c>
    </row>
    <row r="9" s="1" customFormat="1" ht="15.05" customHeight="1" spans="1:6">
      <c r="A9" s="318" t="s">
        <v>215</v>
      </c>
      <c r="B9" s="319">
        <v>0</v>
      </c>
      <c r="C9" s="320" t="s">
        <v>109</v>
      </c>
      <c r="D9" s="321">
        <f t="shared" si="0"/>
        <v>0</v>
      </c>
      <c r="E9" s="322">
        <v>0</v>
      </c>
      <c r="F9" s="323">
        <v>0</v>
      </c>
    </row>
    <row r="10" s="1" customFormat="1" ht="15.05" customHeight="1" spans="1:6">
      <c r="A10" s="318"/>
      <c r="B10" s="319"/>
      <c r="C10" s="320" t="s">
        <v>113</v>
      </c>
      <c r="D10" s="321">
        <f t="shared" si="0"/>
        <v>0</v>
      </c>
      <c r="E10" s="322">
        <v>0</v>
      </c>
      <c r="F10" s="323">
        <v>0</v>
      </c>
    </row>
    <row r="11" s="1" customFormat="1" ht="15.05" customHeight="1" spans="1:6">
      <c r="A11" s="318"/>
      <c r="B11" s="319"/>
      <c r="C11" s="320" t="s">
        <v>117</v>
      </c>
      <c r="D11" s="321">
        <f t="shared" si="0"/>
        <v>0</v>
      </c>
      <c r="E11" s="322">
        <v>0</v>
      </c>
      <c r="F11" s="323">
        <v>0</v>
      </c>
    </row>
    <row r="12" s="1" customFormat="1" ht="15.05" customHeight="1" spans="1:6">
      <c r="A12" s="318"/>
      <c r="B12" s="319"/>
      <c r="C12" s="320" t="s">
        <v>120</v>
      </c>
      <c r="D12" s="321">
        <f t="shared" si="0"/>
        <v>0</v>
      </c>
      <c r="E12" s="322">
        <v>0</v>
      </c>
      <c r="F12" s="323">
        <v>0</v>
      </c>
    </row>
    <row r="13" s="1" customFormat="1" ht="15.05" customHeight="1" spans="1:6">
      <c r="A13" s="318"/>
      <c r="B13" s="319"/>
      <c r="C13" s="320" t="s">
        <v>124</v>
      </c>
      <c r="D13" s="321">
        <f t="shared" si="0"/>
        <v>0</v>
      </c>
      <c r="E13" s="322">
        <v>0</v>
      </c>
      <c r="F13" s="323">
        <v>0</v>
      </c>
    </row>
    <row r="14" s="1" customFormat="1" ht="15.05" customHeight="1" spans="1:6">
      <c r="A14" s="318"/>
      <c r="B14" s="319"/>
      <c r="C14" s="320" t="s">
        <v>127</v>
      </c>
      <c r="D14" s="321">
        <f t="shared" si="0"/>
        <v>0</v>
      </c>
      <c r="E14" s="322">
        <v>0</v>
      </c>
      <c r="F14" s="323">
        <v>0</v>
      </c>
    </row>
    <row r="15" s="1" customFormat="1" ht="15.05" customHeight="1" spans="1:6">
      <c r="A15" s="318"/>
      <c r="B15" s="319"/>
      <c r="C15" s="320" t="s">
        <v>216</v>
      </c>
      <c r="D15" s="321">
        <f t="shared" si="0"/>
        <v>0</v>
      </c>
      <c r="E15" s="322">
        <v>0</v>
      </c>
      <c r="F15" s="323">
        <v>0</v>
      </c>
    </row>
    <row r="16" s="1" customFormat="1" ht="15.05" customHeight="1" spans="1:6">
      <c r="A16" s="318"/>
      <c r="B16" s="319"/>
      <c r="C16" s="320" t="s">
        <v>217</v>
      </c>
      <c r="D16" s="321">
        <f t="shared" si="0"/>
        <v>0</v>
      </c>
      <c r="E16" s="322">
        <v>0</v>
      </c>
      <c r="F16" s="323">
        <v>0</v>
      </c>
    </row>
    <row r="17" s="1" customFormat="1" ht="15.05" customHeight="1" spans="1:6">
      <c r="A17" s="318"/>
      <c r="B17" s="319"/>
      <c r="C17" s="320" t="s">
        <v>218</v>
      </c>
      <c r="D17" s="321">
        <f t="shared" si="0"/>
        <v>0</v>
      </c>
      <c r="E17" s="322">
        <v>0</v>
      </c>
      <c r="F17" s="323">
        <v>0</v>
      </c>
    </row>
    <row r="18" s="1" customFormat="1" ht="15.05" customHeight="1" spans="1:6">
      <c r="A18" s="318"/>
      <c r="B18" s="319"/>
      <c r="C18" s="320" t="s">
        <v>219</v>
      </c>
      <c r="D18" s="321">
        <f t="shared" si="0"/>
        <v>0</v>
      </c>
      <c r="E18" s="322">
        <v>0</v>
      </c>
      <c r="F18" s="323">
        <v>0</v>
      </c>
    </row>
    <row r="19" s="1" customFormat="1" ht="15.05" customHeight="1" spans="1:6">
      <c r="A19" s="254"/>
      <c r="B19" s="319"/>
      <c r="C19" s="320" t="s">
        <v>220</v>
      </c>
      <c r="D19" s="321">
        <f t="shared" si="0"/>
        <v>10311674.3</v>
      </c>
      <c r="E19" s="322">
        <v>10311674.3</v>
      </c>
      <c r="F19" s="323">
        <v>0</v>
      </c>
    </row>
    <row r="20" s="1" customFormat="1" ht="15.05" customHeight="1" spans="1:6">
      <c r="A20" s="254"/>
      <c r="B20" s="319"/>
      <c r="C20" s="324" t="s">
        <v>221</v>
      </c>
      <c r="D20" s="321">
        <f t="shared" si="0"/>
        <v>0</v>
      </c>
      <c r="E20" s="322">
        <v>0</v>
      </c>
      <c r="F20" s="323">
        <v>0</v>
      </c>
    </row>
    <row r="21" s="1" customFormat="1" ht="15.05" customHeight="1" spans="1:6">
      <c r="A21" s="254"/>
      <c r="B21" s="319"/>
      <c r="C21" s="324" t="s">
        <v>222</v>
      </c>
      <c r="D21" s="321">
        <f t="shared" si="0"/>
        <v>0</v>
      </c>
      <c r="E21" s="322">
        <v>0</v>
      </c>
      <c r="F21" s="323">
        <v>0</v>
      </c>
    </row>
    <row r="22" s="1" customFormat="1" ht="15.05" customHeight="1" spans="1:6">
      <c r="A22" s="254"/>
      <c r="B22" s="319"/>
      <c r="C22" s="324" t="s">
        <v>223</v>
      </c>
      <c r="D22" s="321">
        <f t="shared" si="0"/>
        <v>0</v>
      </c>
      <c r="E22" s="322">
        <v>0</v>
      </c>
      <c r="F22" s="323">
        <v>0</v>
      </c>
    </row>
    <row r="23" s="1" customFormat="1" ht="21.8" customHeight="1" spans="1:6">
      <c r="A23" s="254"/>
      <c r="B23" s="319"/>
      <c r="C23" s="324" t="s">
        <v>224</v>
      </c>
      <c r="D23" s="321">
        <f t="shared" si="0"/>
        <v>0</v>
      </c>
      <c r="E23" s="322">
        <v>0</v>
      </c>
      <c r="F23" s="323">
        <v>0</v>
      </c>
    </row>
    <row r="24" s="1" customFormat="1" ht="22.6" customHeight="1" spans="1:6">
      <c r="A24" s="254"/>
      <c r="B24" s="319"/>
      <c r="C24" s="324" t="s">
        <v>225</v>
      </c>
      <c r="D24" s="321">
        <f t="shared" si="0"/>
        <v>0</v>
      </c>
      <c r="E24" s="322">
        <v>0</v>
      </c>
      <c r="F24" s="323">
        <v>0</v>
      </c>
    </row>
    <row r="25" s="1" customFormat="1" ht="22.6" customHeight="1" spans="1:6">
      <c r="A25" s="254"/>
      <c r="B25" s="319"/>
      <c r="C25" s="324" t="s">
        <v>226</v>
      </c>
      <c r="D25" s="321">
        <f t="shared" si="0"/>
        <v>0</v>
      </c>
      <c r="E25" s="322">
        <v>0</v>
      </c>
      <c r="F25" s="323">
        <v>0</v>
      </c>
    </row>
    <row r="26" s="1" customFormat="1" ht="20.95" customHeight="1" spans="1:6">
      <c r="A26" s="318"/>
      <c r="B26" s="319"/>
      <c r="C26" s="324" t="s">
        <v>227</v>
      </c>
      <c r="D26" s="321">
        <f t="shared" si="0"/>
        <v>0</v>
      </c>
      <c r="E26" s="322">
        <v>0</v>
      </c>
      <c r="F26" s="323">
        <v>0</v>
      </c>
    </row>
    <row r="27" s="1" customFormat="1" ht="22.6" customHeight="1" spans="1:6">
      <c r="A27" s="106" t="s">
        <v>170</v>
      </c>
      <c r="B27" s="325">
        <v>10311674.3</v>
      </c>
      <c r="C27" s="326" t="s">
        <v>180</v>
      </c>
      <c r="D27" s="321">
        <f t="shared" si="0"/>
        <v>10311674.3</v>
      </c>
      <c r="E27" s="321">
        <f>E7+E8+E9+E10+E11+E12+E13+E14+E15+E16+E17+E18+E19+E20+E21+E22+E23+E24+E25+E26</f>
        <v>10311674.3</v>
      </c>
      <c r="F27" s="327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tabSelected="1" workbookViewId="0">
      <selection activeCell="F12" sqref="F12"/>
    </sheetView>
  </sheetViews>
  <sheetFormatPr defaultColWidth="9" defaultRowHeight="11.25"/>
  <cols>
    <col min="1" max="1" width="11.6666666666667" style="1" customWidth="1"/>
    <col min="2" max="2" width="28.4222222222222" style="1" customWidth="1"/>
    <col min="3" max="3" width="13.1444444444444" style="1" customWidth="1"/>
    <col min="4" max="4" width="12.1444444444444" style="1" customWidth="1"/>
    <col min="5" max="5" width="12" style="1" customWidth="1"/>
    <col min="6" max="9" width="10.2777777777778" style="1" customWidth="1"/>
    <col min="10" max="10" width="3.56666666666667" style="1" customWidth="1"/>
    <col min="11" max="11" width="3.71111111111111" style="1" customWidth="1"/>
    <col min="12" max="12" width="3.14444444444444" style="1" customWidth="1"/>
    <col min="13" max="13" width="5.27777777777778" style="1" customWidth="1"/>
    <col min="14" max="14" width="5.42222222222222" style="1" customWidth="1"/>
    <col min="15" max="15" width="5.71111111111111" style="1" customWidth="1"/>
    <col min="16" max="16" width="6.27777777777778" style="1" customWidth="1"/>
    <col min="17" max="17" width="6.14444444444444" style="1" customWidth="1"/>
    <col min="18" max="18" width="6" style="1" customWidth="1"/>
    <col min="19" max="19" width="6.56666666666667" style="1" customWidth="1"/>
    <col min="20" max="20" width="7.56666666666667" style="1" customWidth="1"/>
    <col min="21" max="23" width="6.85555555555556" style="1" customWidth="1"/>
    <col min="24" max="16384" width="9.14444444444444" style="1"/>
  </cols>
  <sheetData>
    <row r="1" ht="24.75" customHeight="1" spans="1:23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174"/>
      <c r="S1" s="174"/>
      <c r="T1" s="235"/>
      <c r="U1" s="200" t="s">
        <v>31</v>
      </c>
      <c r="V1" s="174"/>
      <c r="W1" s="174"/>
    </row>
    <row r="2" ht="24.75" customHeight="1" spans="1:23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  <c r="W2" s="174"/>
    </row>
    <row r="3" ht="24.75" customHeight="1" spans="1:2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32"/>
      <c r="S3" s="232"/>
      <c r="T3" s="232"/>
      <c r="U3" s="245" t="s">
        <v>177</v>
      </c>
      <c r="V3" s="232"/>
      <c r="W3" s="232"/>
    </row>
    <row r="4" ht="24.75" customHeight="1" spans="1:23">
      <c r="A4" s="240" t="s">
        <v>228</v>
      </c>
      <c r="B4" s="273" t="s">
        <v>229</v>
      </c>
      <c r="C4" s="205" t="s">
        <v>180</v>
      </c>
      <c r="D4" s="205" t="s">
        <v>230</v>
      </c>
      <c r="E4" s="205"/>
      <c r="F4" s="205"/>
      <c r="G4" s="205"/>
      <c r="H4" s="204" t="s">
        <v>231</v>
      </c>
      <c r="I4" s="204"/>
      <c r="J4" s="204"/>
      <c r="K4" s="204"/>
      <c r="L4" s="204"/>
      <c r="M4" s="204"/>
      <c r="N4" s="204"/>
      <c r="O4" s="204"/>
      <c r="P4" s="204"/>
      <c r="Q4" s="204"/>
      <c r="R4" s="240" t="s">
        <v>232</v>
      </c>
      <c r="S4" s="204" t="s">
        <v>233</v>
      </c>
      <c r="T4" s="307" t="s">
        <v>234</v>
      </c>
      <c r="U4" s="204" t="s">
        <v>235</v>
      </c>
      <c r="V4" s="232"/>
      <c r="W4" s="232"/>
    </row>
    <row r="5" ht="24.75" customHeight="1" spans="1:23">
      <c r="A5" s="240"/>
      <c r="B5" s="273"/>
      <c r="C5" s="204"/>
      <c r="D5" s="306" t="s">
        <v>194</v>
      </c>
      <c r="E5" s="215" t="s">
        <v>236</v>
      </c>
      <c r="F5" s="215" t="s">
        <v>237</v>
      </c>
      <c r="G5" s="215" t="s">
        <v>238</v>
      </c>
      <c r="H5" s="215" t="s">
        <v>194</v>
      </c>
      <c r="I5" s="229" t="s">
        <v>239</v>
      </c>
      <c r="J5" s="229" t="s">
        <v>240</v>
      </c>
      <c r="K5" s="229" t="s">
        <v>241</v>
      </c>
      <c r="L5" s="257" t="s">
        <v>242</v>
      </c>
      <c r="M5" s="215" t="s">
        <v>243</v>
      </c>
      <c r="N5" s="215" t="s">
        <v>244</v>
      </c>
      <c r="O5" s="215" t="s">
        <v>245</v>
      </c>
      <c r="P5" s="215" t="s">
        <v>246</v>
      </c>
      <c r="Q5" s="214" t="s">
        <v>247</v>
      </c>
      <c r="R5" s="205"/>
      <c r="S5" s="204"/>
      <c r="T5" s="307"/>
      <c r="U5" s="204"/>
      <c r="V5" s="232"/>
      <c r="W5" s="232"/>
    </row>
    <row r="6" ht="30.8" customHeight="1" spans="1:23">
      <c r="A6" s="240"/>
      <c r="B6" s="273"/>
      <c r="C6" s="204"/>
      <c r="D6" s="233"/>
      <c r="E6" s="204"/>
      <c r="F6" s="204"/>
      <c r="G6" s="204"/>
      <c r="H6" s="204"/>
      <c r="I6" s="230"/>
      <c r="J6" s="230"/>
      <c r="K6" s="230"/>
      <c r="L6" s="229"/>
      <c r="M6" s="204"/>
      <c r="N6" s="204"/>
      <c r="O6" s="204"/>
      <c r="P6" s="204"/>
      <c r="Q6" s="205"/>
      <c r="R6" s="205"/>
      <c r="S6" s="204"/>
      <c r="T6" s="307"/>
      <c r="U6" s="204"/>
      <c r="V6" s="174"/>
      <c r="W6" s="174"/>
    </row>
    <row r="7" ht="27" customHeight="1" spans="1:21">
      <c r="A7" s="183"/>
      <c r="B7" s="276" t="s">
        <v>194</v>
      </c>
      <c r="C7" s="168">
        <f t="shared" ref="C7:U7" si="0">C8</f>
        <v>10311674.3</v>
      </c>
      <c r="D7" s="168">
        <f t="shared" si="0"/>
        <v>10041674.3</v>
      </c>
      <c r="E7" s="168">
        <f t="shared" si="0"/>
        <v>8732834.3</v>
      </c>
      <c r="F7" s="168">
        <f t="shared" si="0"/>
        <v>1118400</v>
      </c>
      <c r="G7" s="168">
        <f t="shared" si="0"/>
        <v>190440</v>
      </c>
      <c r="H7" s="168">
        <f t="shared" si="0"/>
        <v>270000</v>
      </c>
      <c r="I7" s="168">
        <f t="shared" si="0"/>
        <v>270000</v>
      </c>
      <c r="J7" s="168">
        <f t="shared" si="0"/>
        <v>0</v>
      </c>
      <c r="K7" s="168">
        <f t="shared" si="0"/>
        <v>0</v>
      </c>
      <c r="L7" s="168">
        <f t="shared" si="0"/>
        <v>0</v>
      </c>
      <c r="M7" s="168">
        <f t="shared" si="0"/>
        <v>0</v>
      </c>
      <c r="N7" s="168">
        <f t="shared" si="0"/>
        <v>0</v>
      </c>
      <c r="O7" s="168">
        <f t="shared" si="0"/>
        <v>0</v>
      </c>
      <c r="P7" s="168">
        <f t="shared" si="0"/>
        <v>0</v>
      </c>
      <c r="Q7" s="168">
        <f t="shared" si="0"/>
        <v>0</v>
      </c>
      <c r="R7" s="168">
        <f t="shared" si="0"/>
        <v>0</v>
      </c>
      <c r="S7" s="168">
        <f t="shared" si="0"/>
        <v>0</v>
      </c>
      <c r="T7" s="168">
        <f t="shared" si="0"/>
        <v>0</v>
      </c>
      <c r="U7" s="168">
        <f t="shared" si="0"/>
        <v>0</v>
      </c>
    </row>
    <row r="8" ht="27" customHeight="1" spans="1:23">
      <c r="A8" s="183" t="s">
        <v>195</v>
      </c>
      <c r="B8" s="276" t="s">
        <v>196</v>
      </c>
      <c r="C8" s="168">
        <f t="shared" ref="C8:U8" si="1">C9</f>
        <v>10311674.3</v>
      </c>
      <c r="D8" s="168">
        <f t="shared" si="1"/>
        <v>10041674.3</v>
      </c>
      <c r="E8" s="168">
        <f t="shared" si="1"/>
        <v>8732834.3</v>
      </c>
      <c r="F8" s="168">
        <f t="shared" si="1"/>
        <v>1118400</v>
      </c>
      <c r="G8" s="168">
        <f t="shared" si="1"/>
        <v>190440</v>
      </c>
      <c r="H8" s="168">
        <f t="shared" si="1"/>
        <v>270000</v>
      </c>
      <c r="I8" s="168">
        <f t="shared" si="1"/>
        <v>270000</v>
      </c>
      <c r="J8" s="168">
        <f t="shared" si="1"/>
        <v>0</v>
      </c>
      <c r="K8" s="168">
        <f t="shared" si="1"/>
        <v>0</v>
      </c>
      <c r="L8" s="168">
        <f t="shared" si="1"/>
        <v>0</v>
      </c>
      <c r="M8" s="168">
        <f t="shared" si="1"/>
        <v>0</v>
      </c>
      <c r="N8" s="168">
        <f t="shared" si="1"/>
        <v>0</v>
      </c>
      <c r="O8" s="168">
        <f t="shared" si="1"/>
        <v>0</v>
      </c>
      <c r="P8" s="168">
        <f t="shared" si="1"/>
        <v>0</v>
      </c>
      <c r="Q8" s="168">
        <f t="shared" si="1"/>
        <v>0</v>
      </c>
      <c r="R8" s="168">
        <f t="shared" si="1"/>
        <v>0</v>
      </c>
      <c r="S8" s="168">
        <f t="shared" si="1"/>
        <v>0</v>
      </c>
      <c r="T8" s="168">
        <f t="shared" si="1"/>
        <v>0</v>
      </c>
      <c r="U8" s="168">
        <f t="shared" si="1"/>
        <v>0</v>
      </c>
      <c r="V8" s="174"/>
      <c r="W8" s="174"/>
    </row>
    <row r="9" ht="27" customHeight="1" spans="1:23">
      <c r="A9" s="183" t="s">
        <v>197</v>
      </c>
      <c r="B9" s="276" t="s">
        <v>203</v>
      </c>
      <c r="C9" s="168">
        <f t="shared" ref="C9:U9" si="2">SUM(C12:C14)</f>
        <v>10311674.3</v>
      </c>
      <c r="D9" s="168">
        <f t="shared" si="2"/>
        <v>10041674.3</v>
      </c>
      <c r="E9" s="168">
        <f t="shared" si="2"/>
        <v>8732834.3</v>
      </c>
      <c r="F9" s="168">
        <f t="shared" si="2"/>
        <v>1118400</v>
      </c>
      <c r="G9" s="168">
        <f t="shared" si="2"/>
        <v>190440</v>
      </c>
      <c r="H9" s="168">
        <f t="shared" si="2"/>
        <v>270000</v>
      </c>
      <c r="I9" s="168">
        <f t="shared" si="2"/>
        <v>270000</v>
      </c>
      <c r="J9" s="168">
        <f t="shared" si="2"/>
        <v>0</v>
      </c>
      <c r="K9" s="168">
        <f t="shared" si="2"/>
        <v>0</v>
      </c>
      <c r="L9" s="168">
        <f t="shared" si="2"/>
        <v>0</v>
      </c>
      <c r="M9" s="168">
        <f t="shared" si="2"/>
        <v>0</v>
      </c>
      <c r="N9" s="168">
        <f t="shared" si="2"/>
        <v>0</v>
      </c>
      <c r="O9" s="168">
        <f t="shared" si="2"/>
        <v>0</v>
      </c>
      <c r="P9" s="168">
        <f t="shared" si="2"/>
        <v>0</v>
      </c>
      <c r="Q9" s="168">
        <f t="shared" si="2"/>
        <v>0</v>
      </c>
      <c r="R9" s="168">
        <f t="shared" si="2"/>
        <v>0</v>
      </c>
      <c r="S9" s="168">
        <f t="shared" si="2"/>
        <v>0</v>
      </c>
      <c r="T9" s="168">
        <f t="shared" si="2"/>
        <v>0</v>
      </c>
      <c r="U9" s="168">
        <f t="shared" si="2"/>
        <v>0</v>
      </c>
      <c r="V9" s="174"/>
      <c r="W9" s="174"/>
    </row>
    <row r="10" ht="27" customHeight="1" spans="1:23">
      <c r="A10" s="183" t="s">
        <v>248</v>
      </c>
      <c r="B10" s="276" t="s">
        <v>249</v>
      </c>
      <c r="C10" s="168">
        <f>SUM(C12:C14)</f>
        <v>10311674.3</v>
      </c>
      <c r="D10" s="168">
        <f>SUM(D12:D14)</f>
        <v>10041674.3</v>
      </c>
      <c r="E10" s="168">
        <f>SUM(E12:E14)</f>
        <v>8732834.3</v>
      </c>
      <c r="F10" s="168">
        <f>SUM(F12:F14)</f>
        <v>1118400</v>
      </c>
      <c r="G10" s="168">
        <f>SUM(G12:G14)</f>
        <v>190440</v>
      </c>
      <c r="H10" s="168">
        <f>SUM(H13:H15)</f>
        <v>270000</v>
      </c>
      <c r="I10" s="168">
        <f>SUM(I13:I15)</f>
        <v>270000</v>
      </c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74"/>
      <c r="W10" s="174"/>
    </row>
    <row r="11" ht="27" customHeight="1" spans="1:23">
      <c r="A11" s="183" t="s">
        <v>250</v>
      </c>
      <c r="B11" s="276" t="s">
        <v>251</v>
      </c>
      <c r="C11" s="168">
        <f>SUM(C12:C14)</f>
        <v>10311674.3</v>
      </c>
      <c r="D11" s="168">
        <f>SUM(D12:D14)</f>
        <v>10041674.3</v>
      </c>
      <c r="E11" s="168">
        <f>SUM(E12:E14)</f>
        <v>8732834.3</v>
      </c>
      <c r="F11" s="168">
        <f>SUM(F12:F14)</f>
        <v>1118400</v>
      </c>
      <c r="G11" s="168">
        <f>SUM(G12:G14)</f>
        <v>190440</v>
      </c>
      <c r="H11" s="168">
        <f>SUM(H12:H14)</f>
        <v>270000</v>
      </c>
      <c r="I11" s="168">
        <f>SUM(I12:I14)</f>
        <v>270000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74"/>
      <c r="W11" s="174"/>
    </row>
    <row r="12" ht="27" customHeight="1" spans="1:23">
      <c r="A12" s="276">
        <v>2140101</v>
      </c>
      <c r="B12" s="276" t="s">
        <v>206</v>
      </c>
      <c r="C12" s="168">
        <v>3269589.5</v>
      </c>
      <c r="D12" s="168">
        <v>3269589.5</v>
      </c>
      <c r="E12" s="168">
        <v>1960749.5</v>
      </c>
      <c r="F12" s="168">
        <v>1118400</v>
      </c>
      <c r="G12" s="168">
        <v>190440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74"/>
      <c r="W12" s="174"/>
    </row>
    <row r="13" ht="27" customHeight="1" spans="1:23">
      <c r="A13" s="276">
        <v>2140104</v>
      </c>
      <c r="B13" s="276" t="s">
        <v>207</v>
      </c>
      <c r="C13" s="168">
        <v>120000</v>
      </c>
      <c r="D13" s="168">
        <v>0</v>
      </c>
      <c r="E13" s="168">
        <v>0</v>
      </c>
      <c r="F13" s="168">
        <v>0</v>
      </c>
      <c r="G13" s="168">
        <v>0</v>
      </c>
      <c r="H13" s="168">
        <v>120000</v>
      </c>
      <c r="I13" s="168">
        <v>120000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74"/>
      <c r="W13" s="174"/>
    </row>
    <row r="14" ht="27" customHeight="1" spans="1:23">
      <c r="A14" s="276">
        <v>2140106</v>
      </c>
      <c r="B14" s="276" t="s">
        <v>205</v>
      </c>
      <c r="C14" s="168">
        <v>6922084.8</v>
      </c>
      <c r="D14" s="168">
        <v>6772084.8</v>
      </c>
      <c r="E14" s="168">
        <v>6772084.8</v>
      </c>
      <c r="F14" s="168">
        <v>0</v>
      </c>
      <c r="G14" s="168">
        <v>0</v>
      </c>
      <c r="H14" s="168">
        <v>150000</v>
      </c>
      <c r="I14" s="168">
        <v>150000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74"/>
      <c r="W14" s="174"/>
    </row>
    <row r="15" ht="19" customHeight="1" spans="1:23">
      <c r="A15" s="225"/>
      <c r="B15" s="226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174"/>
      <c r="S15" s="174"/>
      <c r="T15" s="235"/>
      <c r="U15" s="174"/>
      <c r="V15" s="174"/>
      <c r="W15" s="174"/>
    </row>
    <row r="16" ht="19" customHeight="1" spans="1:23">
      <c r="A16" s="225"/>
      <c r="B16" s="226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174"/>
      <c r="S16" s="174"/>
      <c r="T16" s="235"/>
      <c r="U16" s="174"/>
      <c r="V16" s="174"/>
      <c r="W16" s="174"/>
    </row>
    <row r="17" ht="19" customHeight="1" spans="1:23">
      <c r="A17" s="225"/>
      <c r="B17" s="226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174"/>
      <c r="S17" s="174"/>
      <c r="T17" s="235"/>
      <c r="U17" s="174"/>
      <c r="V17" s="174"/>
      <c r="W17" s="174"/>
    </row>
    <row r="18" ht="19" customHeight="1" spans="1:23">
      <c r="A18" s="225"/>
      <c r="B18" s="226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174"/>
      <c r="S18" s="174"/>
      <c r="T18" s="235"/>
      <c r="U18" s="174"/>
      <c r="V18" s="174"/>
      <c r="W18" s="174"/>
    </row>
    <row r="19" ht="19" customHeight="1" spans="1:23">
      <c r="A19" s="225"/>
      <c r="B19" s="226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174"/>
      <c r="S19" s="174"/>
      <c r="T19" s="235"/>
      <c r="U19" s="174"/>
      <c r="V19" s="174"/>
      <c r="W19" s="174"/>
    </row>
    <row r="20" ht="19" customHeight="1" spans="1:23">
      <c r="A20" s="225"/>
      <c r="B20" s="226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174"/>
      <c r="S20" s="174"/>
      <c r="T20" s="235"/>
      <c r="U20" s="174"/>
      <c r="V20" s="174"/>
      <c r="W20" s="174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showGridLines="0" showZeros="0" workbookViewId="0">
      <selection activeCell="A10" sqref="A10:B11"/>
    </sheetView>
  </sheetViews>
  <sheetFormatPr defaultColWidth="9" defaultRowHeight="11.25"/>
  <cols>
    <col min="1" max="1" width="22.7555555555556" style="1" customWidth="1"/>
    <col min="2" max="2" width="30.2888888888889" style="1" customWidth="1"/>
    <col min="3" max="6" width="22.7555555555556" style="1" customWidth="1"/>
    <col min="7" max="9" width="10.2777777777778" style="1" customWidth="1"/>
    <col min="10" max="10" width="3.56666666666667" style="1" customWidth="1"/>
    <col min="11" max="11" width="3.71111111111111" style="1" customWidth="1"/>
    <col min="12" max="12" width="3.14444444444444" style="1" customWidth="1"/>
    <col min="13" max="13" width="5.27777777777778" style="1" customWidth="1"/>
    <col min="14" max="14" width="5.42222222222222" style="1" customWidth="1"/>
    <col min="15" max="15" width="5.71111111111111" style="1" customWidth="1"/>
    <col min="16" max="16" width="6.27777777777778" style="1" customWidth="1"/>
    <col min="17" max="17" width="6.14444444444444" style="1" customWidth="1"/>
    <col min="18" max="18" width="6" style="1" customWidth="1"/>
    <col min="19" max="19" width="6.56666666666667" style="1" customWidth="1"/>
    <col min="20" max="20" width="7.56666666666667" style="1" customWidth="1"/>
    <col min="21" max="23" width="6.85555555555556" style="1" customWidth="1"/>
    <col min="24" max="16384" width="9.14444444444444" style="1"/>
  </cols>
  <sheetData>
    <row r="1" ht="19" customHeight="1" spans="1:23">
      <c r="A1" s="218"/>
      <c r="B1" s="218"/>
      <c r="C1" s="218"/>
      <c r="D1" s="218"/>
      <c r="E1" s="218"/>
      <c r="F1" s="218" t="s">
        <v>37</v>
      </c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174"/>
      <c r="S1" s="174"/>
      <c r="T1" s="235"/>
      <c r="U1" s="174"/>
      <c r="V1" s="174"/>
      <c r="W1" s="174"/>
    </row>
    <row r="2" ht="19" customHeight="1" spans="1:23">
      <c r="A2" s="219"/>
      <c r="B2" s="219"/>
      <c r="C2" s="219"/>
      <c r="D2" s="219"/>
      <c r="E2" s="219"/>
      <c r="F2" s="219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174"/>
      <c r="S2" s="174"/>
      <c r="T2" s="235"/>
      <c r="U2" s="174"/>
      <c r="V2" s="174"/>
      <c r="W2" s="174"/>
    </row>
    <row r="3" ht="19" customHeight="1" spans="1:23">
      <c r="A3" s="218"/>
      <c r="B3" s="218"/>
      <c r="C3" s="218"/>
      <c r="D3" s="218"/>
      <c r="E3" s="218"/>
      <c r="F3" s="218" t="s">
        <v>177</v>
      </c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174"/>
      <c r="S3" s="174"/>
      <c r="T3" s="235"/>
      <c r="U3" s="174"/>
      <c r="V3" s="174"/>
      <c r="W3" s="174"/>
    </row>
    <row r="4" ht="19" customHeight="1" spans="1:23">
      <c r="A4" s="240" t="s">
        <v>228</v>
      </c>
      <c r="B4" s="273" t="s">
        <v>229</v>
      </c>
      <c r="C4" s="205" t="s">
        <v>180</v>
      </c>
      <c r="D4" s="204" t="s">
        <v>230</v>
      </c>
      <c r="E4" s="204"/>
      <c r="F4" s="204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174"/>
      <c r="S4" s="174"/>
      <c r="T4" s="235"/>
      <c r="U4" s="174"/>
      <c r="V4" s="174"/>
      <c r="W4" s="174"/>
    </row>
    <row r="5" ht="19" customHeight="1" spans="1:23">
      <c r="A5" s="240"/>
      <c r="B5" s="273"/>
      <c r="C5" s="204"/>
      <c r="D5" s="204" t="s">
        <v>236</v>
      </c>
      <c r="E5" s="204" t="s">
        <v>237</v>
      </c>
      <c r="F5" s="204" t="s">
        <v>238</v>
      </c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174"/>
      <c r="S5" s="174"/>
      <c r="T5" s="235"/>
      <c r="U5" s="174"/>
      <c r="V5" s="174"/>
      <c r="W5" s="174"/>
    </row>
    <row r="6" ht="19" customHeight="1" spans="1:23">
      <c r="A6" s="240"/>
      <c r="B6" s="273"/>
      <c r="C6" s="204"/>
      <c r="D6" s="204"/>
      <c r="E6" s="204"/>
      <c r="F6" s="204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4"/>
      <c r="S6" s="174"/>
      <c r="T6" s="235"/>
      <c r="U6" s="174"/>
      <c r="V6" s="174"/>
      <c r="W6" s="174"/>
    </row>
    <row r="7" ht="19" customHeight="1" spans="1:6">
      <c r="A7" s="299"/>
      <c r="B7" s="300" t="s">
        <v>194</v>
      </c>
      <c r="C7" s="301">
        <v>10041674</v>
      </c>
      <c r="D7" s="301">
        <v>8732834</v>
      </c>
      <c r="E7" s="301">
        <v>1118400</v>
      </c>
      <c r="F7" s="301">
        <v>190440</v>
      </c>
    </row>
    <row r="8" ht="19" customHeight="1" spans="1:6">
      <c r="A8" s="302" t="s">
        <v>195</v>
      </c>
      <c r="B8" s="303" t="s">
        <v>196</v>
      </c>
      <c r="C8" s="301">
        <v>10041674</v>
      </c>
      <c r="D8" s="301">
        <v>8732834</v>
      </c>
      <c r="E8" s="301">
        <v>1118400</v>
      </c>
      <c r="F8" s="301">
        <v>190440</v>
      </c>
    </row>
    <row r="9" ht="19" customHeight="1" spans="1:6">
      <c r="A9" s="302" t="s">
        <v>252</v>
      </c>
      <c r="B9" s="303" t="s">
        <v>198</v>
      </c>
      <c r="C9" s="301">
        <f t="shared" ref="C9:C11" si="0">C13+C12</f>
        <v>10041674</v>
      </c>
      <c r="D9" s="301">
        <v>8732834</v>
      </c>
      <c r="E9" s="301">
        <v>1118400</v>
      </c>
      <c r="F9" s="301">
        <v>190440</v>
      </c>
    </row>
    <row r="10" ht="19" customHeight="1" spans="1:6">
      <c r="A10" s="183" t="s">
        <v>248</v>
      </c>
      <c r="B10" s="276" t="s">
        <v>249</v>
      </c>
      <c r="C10" s="301">
        <v>10041674</v>
      </c>
      <c r="D10" s="301">
        <v>8732834</v>
      </c>
      <c r="E10" s="301">
        <v>1118400</v>
      </c>
      <c r="F10" s="301">
        <v>190440</v>
      </c>
    </row>
    <row r="11" ht="19" customHeight="1" spans="1:6">
      <c r="A11" s="183" t="s">
        <v>250</v>
      </c>
      <c r="B11" s="276" t="s">
        <v>251</v>
      </c>
      <c r="C11" s="301">
        <v>10041674</v>
      </c>
      <c r="D11" s="301">
        <v>8732834</v>
      </c>
      <c r="E11" s="301">
        <v>1118400</v>
      </c>
      <c r="F11" s="301">
        <v>190440</v>
      </c>
    </row>
    <row r="12" ht="19" customHeight="1" spans="1:6">
      <c r="A12" s="304" t="s">
        <v>253</v>
      </c>
      <c r="B12" s="276" t="s">
        <v>205</v>
      </c>
      <c r="C12" s="301">
        <v>6772084</v>
      </c>
      <c r="D12" s="301">
        <v>6772084</v>
      </c>
      <c r="E12" s="301"/>
      <c r="F12" s="301"/>
    </row>
    <row r="13" ht="19" customHeight="1" spans="1:6">
      <c r="A13" s="304" t="s">
        <v>254</v>
      </c>
      <c r="B13" s="276" t="s">
        <v>206</v>
      </c>
      <c r="C13" s="301">
        <v>3269590</v>
      </c>
      <c r="D13" s="301">
        <v>1960750</v>
      </c>
      <c r="E13" s="301">
        <v>1118400</v>
      </c>
      <c r="F13" s="301">
        <v>190440</v>
      </c>
    </row>
    <row r="14" ht="19" customHeight="1" spans="1:6">
      <c r="A14" s="305"/>
      <c r="B14" s="303"/>
      <c r="C14" s="301"/>
      <c r="D14" s="301"/>
      <c r="E14" s="301"/>
      <c r="F14" s="301"/>
    </row>
    <row r="15" ht="19" customHeight="1" spans="1:6">
      <c r="A15" s="305"/>
      <c r="B15" s="303"/>
      <c r="C15" s="301"/>
      <c r="D15" s="301"/>
      <c r="E15" s="301"/>
      <c r="F15" s="301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view="pageBreakPreview" zoomScale="90" zoomScaleNormal="100" topLeftCell="A6" workbookViewId="0">
      <selection activeCell="A8" sqref="A8:A13"/>
    </sheetView>
  </sheetViews>
  <sheetFormatPr defaultColWidth="6.71111111111111" defaultRowHeight="11.25"/>
  <cols>
    <col min="1" max="1" width="17.2222222222222" style="1" customWidth="1"/>
    <col min="2" max="2" width="32.6666666666667" style="1" customWidth="1"/>
    <col min="3" max="26" width="17.2222222222222" style="1" customWidth="1"/>
    <col min="27" max="16384" width="6.71111111111111" style="1"/>
  </cols>
  <sheetData>
    <row r="1" s="174" customFormat="1" ht="23.1" customHeight="1" spans="1:255">
      <c r="A1" s="200"/>
      <c r="B1" s="200"/>
      <c r="C1" s="200"/>
      <c r="D1" s="200"/>
      <c r="E1" s="200"/>
      <c r="F1" s="200"/>
      <c r="G1" s="200"/>
      <c r="H1" s="200"/>
      <c r="I1" s="200"/>
      <c r="K1" s="200"/>
      <c r="L1" s="200"/>
      <c r="M1" s="200"/>
      <c r="N1" s="200"/>
      <c r="O1" s="200"/>
      <c r="P1" s="200"/>
      <c r="Q1" s="200"/>
      <c r="R1" s="200"/>
      <c r="S1" s="266" t="s">
        <v>43</v>
      </c>
      <c r="T1" s="266"/>
      <c r="U1" s="266"/>
      <c r="V1" s="266"/>
      <c r="W1" s="266"/>
      <c r="X1" s="266"/>
      <c r="Y1" s="266"/>
      <c r="Z1" s="266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</row>
    <row r="2" s="174" customFormat="1" ht="23.1" customHeight="1" spans="1:25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</row>
    <row r="3" s="174" customFormat="1" ht="44.2" customHeight="1" spans="3:255">
      <c r="C3" s="203"/>
      <c r="D3" s="203"/>
      <c r="E3" s="203"/>
      <c r="F3" s="203"/>
      <c r="G3" s="203"/>
      <c r="H3" s="203"/>
      <c r="I3" s="203"/>
      <c r="K3" s="292"/>
      <c r="L3" s="292"/>
      <c r="M3" s="218"/>
      <c r="N3" s="203"/>
      <c r="O3" s="293"/>
      <c r="P3" s="203"/>
      <c r="Q3" s="203"/>
      <c r="R3" s="292"/>
      <c r="T3" s="294"/>
      <c r="U3" s="294"/>
      <c r="V3" s="294"/>
      <c r="W3" s="294"/>
      <c r="X3" s="294"/>
      <c r="Y3" s="294"/>
      <c r="Z3" s="294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</row>
    <row r="4" s="174" customFormat="1" ht="23.1" customHeight="1" spans="1:255">
      <c r="A4" s="240" t="s">
        <v>228</v>
      </c>
      <c r="B4" s="273" t="s">
        <v>229</v>
      </c>
      <c r="C4" s="205" t="s">
        <v>201</v>
      </c>
      <c r="D4" s="176" t="s">
        <v>255</v>
      </c>
      <c r="E4" s="176"/>
      <c r="F4" s="176"/>
      <c r="G4" s="176"/>
      <c r="H4" s="176"/>
      <c r="I4" s="176"/>
      <c r="J4" s="176" t="s">
        <v>256</v>
      </c>
      <c r="K4" s="176"/>
      <c r="L4" s="176"/>
      <c r="M4" s="176"/>
      <c r="N4" s="176"/>
      <c r="O4" s="176"/>
      <c r="P4" s="176"/>
      <c r="Q4" s="260"/>
      <c r="R4" s="260" t="s">
        <v>257</v>
      </c>
      <c r="S4" s="295" t="s">
        <v>258</v>
      </c>
      <c r="T4" s="296"/>
      <c r="U4" s="296"/>
      <c r="V4" s="296"/>
      <c r="W4" s="296"/>
      <c r="X4" s="296"/>
      <c r="Y4" s="296"/>
      <c r="Z4" s="296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</row>
    <row r="5" s="174" customFormat="1" ht="19.5" customHeight="1" spans="1:255">
      <c r="A5" s="240"/>
      <c r="B5" s="273"/>
      <c r="C5" s="20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260"/>
      <c r="R5" s="260"/>
      <c r="S5" s="186"/>
      <c r="T5" s="297"/>
      <c r="U5" s="297"/>
      <c r="V5" s="297"/>
      <c r="W5" s="297"/>
      <c r="X5" s="297"/>
      <c r="Y5" s="297"/>
      <c r="Z5" s="297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</row>
    <row r="6" s="174" customFormat="1" ht="50.25" customHeight="1" spans="1:255">
      <c r="A6" s="240"/>
      <c r="B6" s="273"/>
      <c r="C6" s="204"/>
      <c r="D6" s="234" t="s">
        <v>194</v>
      </c>
      <c r="E6" s="234" t="s">
        <v>259</v>
      </c>
      <c r="F6" s="234" t="s">
        <v>260</v>
      </c>
      <c r="G6" s="234" t="s">
        <v>261</v>
      </c>
      <c r="H6" s="234" t="s">
        <v>262</v>
      </c>
      <c r="I6" s="234" t="s">
        <v>263</v>
      </c>
      <c r="J6" s="181" t="s">
        <v>194</v>
      </c>
      <c r="K6" s="181" t="s">
        <v>264</v>
      </c>
      <c r="L6" s="181" t="s">
        <v>265</v>
      </c>
      <c r="M6" s="234" t="s">
        <v>266</v>
      </c>
      <c r="N6" s="234" t="s">
        <v>267</v>
      </c>
      <c r="O6" s="234" t="s">
        <v>268</v>
      </c>
      <c r="P6" s="234" t="s">
        <v>269</v>
      </c>
      <c r="Q6" s="259" t="s">
        <v>270</v>
      </c>
      <c r="R6" s="176"/>
      <c r="S6" s="195" t="s">
        <v>194</v>
      </c>
      <c r="T6" s="195" t="s">
        <v>271</v>
      </c>
      <c r="U6" s="195" t="s">
        <v>272</v>
      </c>
      <c r="V6" s="195" t="s">
        <v>273</v>
      </c>
      <c r="W6" s="195" t="s">
        <v>274</v>
      </c>
      <c r="X6" s="195" t="s">
        <v>274</v>
      </c>
      <c r="Y6" s="195" t="s">
        <v>274</v>
      </c>
      <c r="Z6" s="195" t="s">
        <v>274</v>
      </c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</row>
    <row r="7" ht="141" customHeight="1" spans="1:26">
      <c r="A7" s="289"/>
      <c r="B7" s="123" t="s">
        <v>194</v>
      </c>
      <c r="C7" s="290">
        <f t="shared" ref="C7:L8" si="0">C8</f>
        <v>8732834.3</v>
      </c>
      <c r="D7" s="290">
        <f t="shared" si="0"/>
        <v>5905872</v>
      </c>
      <c r="E7" s="290">
        <f t="shared" si="0"/>
        <v>3784704</v>
      </c>
      <c r="F7" s="290">
        <f t="shared" si="0"/>
        <v>2121168</v>
      </c>
      <c r="G7" s="290">
        <f t="shared" si="0"/>
        <v>0</v>
      </c>
      <c r="H7" s="290">
        <f t="shared" si="0"/>
        <v>0</v>
      </c>
      <c r="I7" s="290">
        <f t="shared" si="0"/>
        <v>0</v>
      </c>
      <c r="J7" s="290">
        <f t="shared" si="0"/>
        <v>1960749.5</v>
      </c>
      <c r="K7" s="290">
        <f t="shared" si="0"/>
        <v>944939.52</v>
      </c>
      <c r="L7" s="290">
        <f t="shared" si="0"/>
        <v>472469.76</v>
      </c>
      <c r="M7" s="290">
        <f t="shared" ref="M7:V8" si="1">M8</f>
        <v>442940.4</v>
      </c>
      <c r="N7" s="290">
        <f t="shared" si="1"/>
        <v>0</v>
      </c>
      <c r="O7" s="290">
        <f t="shared" si="1"/>
        <v>59058.72</v>
      </c>
      <c r="P7" s="290">
        <f t="shared" si="1"/>
        <v>41341.1</v>
      </c>
      <c r="Q7" s="290">
        <f t="shared" si="1"/>
        <v>0</v>
      </c>
      <c r="R7" s="290">
        <f t="shared" si="1"/>
        <v>708704.64</v>
      </c>
      <c r="S7" s="290">
        <f t="shared" si="1"/>
        <v>157508.16</v>
      </c>
      <c r="T7" s="290">
        <f t="shared" si="1"/>
        <v>6120</v>
      </c>
      <c r="U7" s="298">
        <f t="shared" si="1"/>
        <v>0</v>
      </c>
      <c r="V7" s="124">
        <f t="shared" si="1"/>
        <v>56770.56</v>
      </c>
      <c r="W7" s="124">
        <f>W8</f>
        <v>94617.6</v>
      </c>
      <c r="X7" s="124">
        <f>X8</f>
        <v>94618.6</v>
      </c>
      <c r="Y7" s="124">
        <f>Y8</f>
        <v>94619.6</v>
      </c>
      <c r="Z7" s="124">
        <f>Z8</f>
        <v>94620.6</v>
      </c>
    </row>
    <row r="8" s="174" customFormat="1" ht="39.3" customHeight="1" spans="1:255">
      <c r="A8" s="164" t="s">
        <v>195</v>
      </c>
      <c r="B8" s="291" t="s">
        <v>196</v>
      </c>
      <c r="C8" s="290">
        <f t="shared" si="0"/>
        <v>8732834.3</v>
      </c>
      <c r="D8" s="290">
        <f t="shared" si="0"/>
        <v>5905872</v>
      </c>
      <c r="E8" s="290">
        <f t="shared" si="0"/>
        <v>3784704</v>
      </c>
      <c r="F8" s="290">
        <f t="shared" si="0"/>
        <v>2121168</v>
      </c>
      <c r="G8" s="290">
        <f t="shared" si="0"/>
        <v>0</v>
      </c>
      <c r="H8" s="290">
        <f t="shared" si="0"/>
        <v>0</v>
      </c>
      <c r="I8" s="290">
        <f t="shared" si="0"/>
        <v>0</v>
      </c>
      <c r="J8" s="290">
        <f t="shared" si="0"/>
        <v>1960749.5</v>
      </c>
      <c r="K8" s="290">
        <f t="shared" si="0"/>
        <v>944939.52</v>
      </c>
      <c r="L8" s="290">
        <f t="shared" si="0"/>
        <v>472469.76</v>
      </c>
      <c r="M8" s="290">
        <f t="shared" si="1"/>
        <v>442940.4</v>
      </c>
      <c r="N8" s="290">
        <f t="shared" si="1"/>
        <v>0</v>
      </c>
      <c r="O8" s="290">
        <f t="shared" si="1"/>
        <v>59058.72</v>
      </c>
      <c r="P8" s="290">
        <f t="shared" si="1"/>
        <v>41341.1</v>
      </c>
      <c r="Q8" s="290">
        <f t="shared" si="1"/>
        <v>0</v>
      </c>
      <c r="R8" s="290">
        <f t="shared" si="1"/>
        <v>708704.64</v>
      </c>
      <c r="S8" s="290">
        <f t="shared" si="1"/>
        <v>157508.16</v>
      </c>
      <c r="T8" s="290">
        <f t="shared" si="1"/>
        <v>6120</v>
      </c>
      <c r="U8" s="298">
        <f t="shared" si="1"/>
        <v>0</v>
      </c>
      <c r="V8" s="124">
        <f t="shared" si="1"/>
        <v>56770.56</v>
      </c>
      <c r="W8" s="124">
        <f>W9</f>
        <v>94617.6</v>
      </c>
      <c r="X8" s="124">
        <f>X9</f>
        <v>94618.6</v>
      </c>
      <c r="Y8" s="124">
        <f>Y9</f>
        <v>94619.6</v>
      </c>
      <c r="Z8" s="124">
        <f>Z9</f>
        <v>94620.6</v>
      </c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</row>
    <row r="9" s="174" customFormat="1" ht="36" customHeight="1" spans="1:255">
      <c r="A9" s="164" t="s">
        <v>197</v>
      </c>
      <c r="B9" s="291" t="s">
        <v>203</v>
      </c>
      <c r="C9" s="290">
        <f t="shared" ref="C9:Z9" si="2">SUM(C12:C13)</f>
        <v>8732834.3</v>
      </c>
      <c r="D9" s="290">
        <f t="shared" si="2"/>
        <v>5905872</v>
      </c>
      <c r="E9" s="290">
        <f t="shared" si="2"/>
        <v>3784704</v>
      </c>
      <c r="F9" s="290">
        <f t="shared" si="2"/>
        <v>2121168</v>
      </c>
      <c r="G9" s="290">
        <f t="shared" si="2"/>
        <v>0</v>
      </c>
      <c r="H9" s="290">
        <f t="shared" si="2"/>
        <v>0</v>
      </c>
      <c r="I9" s="290">
        <f t="shared" si="2"/>
        <v>0</v>
      </c>
      <c r="J9" s="290">
        <f t="shared" si="2"/>
        <v>1960749.5</v>
      </c>
      <c r="K9" s="290">
        <f t="shared" si="2"/>
        <v>944939.52</v>
      </c>
      <c r="L9" s="290">
        <f t="shared" si="2"/>
        <v>472469.76</v>
      </c>
      <c r="M9" s="290">
        <f t="shared" si="2"/>
        <v>442940.4</v>
      </c>
      <c r="N9" s="290">
        <f t="shared" si="2"/>
        <v>0</v>
      </c>
      <c r="O9" s="290">
        <f t="shared" si="2"/>
        <v>59058.72</v>
      </c>
      <c r="P9" s="290">
        <f t="shared" si="2"/>
        <v>41341.1</v>
      </c>
      <c r="Q9" s="290">
        <f t="shared" si="2"/>
        <v>0</v>
      </c>
      <c r="R9" s="290">
        <f t="shared" si="2"/>
        <v>708704.64</v>
      </c>
      <c r="S9" s="290">
        <f t="shared" si="2"/>
        <v>157508.16</v>
      </c>
      <c r="T9" s="290">
        <f t="shared" si="2"/>
        <v>6120</v>
      </c>
      <c r="U9" s="298">
        <f t="shared" si="2"/>
        <v>0</v>
      </c>
      <c r="V9" s="124">
        <f t="shared" si="2"/>
        <v>56770.56</v>
      </c>
      <c r="W9" s="124">
        <f t="shared" si="2"/>
        <v>94617.6</v>
      </c>
      <c r="X9" s="124">
        <f t="shared" si="2"/>
        <v>94618.6</v>
      </c>
      <c r="Y9" s="124">
        <f t="shared" si="2"/>
        <v>94619.6</v>
      </c>
      <c r="Z9" s="124">
        <f t="shared" si="2"/>
        <v>94620.6</v>
      </c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</row>
    <row r="10" s="174" customFormat="1" ht="36" customHeight="1" spans="1:255">
      <c r="A10" s="183" t="s">
        <v>248</v>
      </c>
      <c r="B10" s="276" t="s">
        <v>249</v>
      </c>
      <c r="C10" s="290">
        <v>8732834</v>
      </c>
      <c r="D10" s="290">
        <f t="shared" ref="C10:Z10" si="3">D11</f>
        <v>5905872</v>
      </c>
      <c r="E10" s="290">
        <f t="shared" si="3"/>
        <v>3784704</v>
      </c>
      <c r="F10" s="290">
        <f t="shared" si="3"/>
        <v>2121168</v>
      </c>
      <c r="G10" s="290">
        <f t="shared" si="3"/>
        <v>0</v>
      </c>
      <c r="H10" s="290">
        <f t="shared" si="3"/>
        <v>0</v>
      </c>
      <c r="I10" s="290">
        <f t="shared" si="3"/>
        <v>0</v>
      </c>
      <c r="J10" s="290">
        <f t="shared" ref="J10:P10" si="4">SUM(J13:J14)</f>
        <v>1960749.5</v>
      </c>
      <c r="K10" s="290">
        <f t="shared" si="4"/>
        <v>944939.52</v>
      </c>
      <c r="L10" s="290">
        <f t="shared" si="4"/>
        <v>472469.76</v>
      </c>
      <c r="M10" s="290">
        <f t="shared" si="4"/>
        <v>442940.4</v>
      </c>
      <c r="N10" s="290">
        <f t="shared" si="4"/>
        <v>0</v>
      </c>
      <c r="O10" s="290">
        <f t="shared" si="4"/>
        <v>59058.72</v>
      </c>
      <c r="P10" s="290">
        <f t="shared" si="4"/>
        <v>41341.1</v>
      </c>
      <c r="Q10" s="290"/>
      <c r="R10" s="290">
        <f t="shared" si="3"/>
        <v>708704.64</v>
      </c>
      <c r="S10" s="290">
        <f t="shared" si="3"/>
        <v>157508.16</v>
      </c>
      <c r="T10" s="290">
        <f t="shared" si="3"/>
        <v>6120</v>
      </c>
      <c r="U10" s="298">
        <f t="shared" si="3"/>
        <v>0</v>
      </c>
      <c r="V10" s="124">
        <f t="shared" si="3"/>
        <v>56770.56</v>
      </c>
      <c r="W10" s="124">
        <f t="shared" si="3"/>
        <v>94617.6</v>
      </c>
      <c r="X10" s="124">
        <f t="shared" si="3"/>
        <v>94618.6</v>
      </c>
      <c r="Y10" s="124">
        <f t="shared" si="3"/>
        <v>94619.6</v>
      </c>
      <c r="Z10" s="124">
        <f t="shared" si="3"/>
        <v>94620.6</v>
      </c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</row>
    <row r="11" s="174" customFormat="1" ht="36" customHeight="1" spans="1:255">
      <c r="A11" s="183" t="s">
        <v>250</v>
      </c>
      <c r="B11" s="276" t="s">
        <v>251</v>
      </c>
      <c r="C11" s="290">
        <v>8732834</v>
      </c>
      <c r="D11" s="290">
        <f t="shared" ref="C11:Z11" si="5">D12</f>
        <v>5905872</v>
      </c>
      <c r="E11" s="290">
        <f t="shared" si="5"/>
        <v>3784704</v>
      </c>
      <c r="F11" s="290">
        <f t="shared" si="5"/>
        <v>2121168</v>
      </c>
      <c r="G11" s="290">
        <f t="shared" si="5"/>
        <v>0</v>
      </c>
      <c r="H11" s="290">
        <f t="shared" si="5"/>
        <v>0</v>
      </c>
      <c r="I11" s="290">
        <f t="shared" si="5"/>
        <v>0</v>
      </c>
      <c r="J11" s="290">
        <v>1960750</v>
      </c>
      <c r="K11" s="290">
        <v>944940</v>
      </c>
      <c r="L11" s="290">
        <v>472470</v>
      </c>
      <c r="M11" s="290">
        <v>442940</v>
      </c>
      <c r="N11" s="290">
        <f>SUM(N14:N15)</f>
        <v>0</v>
      </c>
      <c r="O11" s="290">
        <v>59059</v>
      </c>
      <c r="P11" s="290">
        <v>41341</v>
      </c>
      <c r="Q11" s="290"/>
      <c r="R11" s="290">
        <f t="shared" si="5"/>
        <v>708704.64</v>
      </c>
      <c r="S11" s="290">
        <f t="shared" si="5"/>
        <v>157508.16</v>
      </c>
      <c r="T11" s="290">
        <f t="shared" si="5"/>
        <v>6120</v>
      </c>
      <c r="U11" s="298">
        <f t="shared" si="5"/>
        <v>0</v>
      </c>
      <c r="V11" s="124">
        <f t="shared" si="5"/>
        <v>56770.56</v>
      </c>
      <c r="W11" s="124">
        <f t="shared" si="5"/>
        <v>94617.6</v>
      </c>
      <c r="X11" s="124">
        <f t="shared" si="5"/>
        <v>94618.6</v>
      </c>
      <c r="Y11" s="124">
        <f t="shared" si="5"/>
        <v>94619.6</v>
      </c>
      <c r="Z11" s="124">
        <f t="shared" si="5"/>
        <v>94620.6</v>
      </c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</row>
    <row r="12" s="174" customFormat="1" ht="41.25" customHeight="1" spans="1:255">
      <c r="A12" s="163">
        <v>2140106</v>
      </c>
      <c r="B12" s="123" t="s">
        <v>205</v>
      </c>
      <c r="C12" s="290">
        <v>6772084.8</v>
      </c>
      <c r="D12" s="290">
        <v>5905872</v>
      </c>
      <c r="E12" s="290">
        <v>3784704</v>
      </c>
      <c r="F12" s="290">
        <v>2121168</v>
      </c>
      <c r="G12" s="290">
        <v>0</v>
      </c>
      <c r="H12" s="290">
        <v>0</v>
      </c>
      <c r="I12" s="290">
        <v>0</v>
      </c>
      <c r="J12" s="290">
        <v>0</v>
      </c>
      <c r="K12" s="290">
        <v>0</v>
      </c>
      <c r="L12" s="290">
        <v>0</v>
      </c>
      <c r="M12" s="290">
        <v>0</v>
      </c>
      <c r="N12" s="290">
        <v>0</v>
      </c>
      <c r="O12" s="290">
        <v>0</v>
      </c>
      <c r="P12" s="290">
        <v>0</v>
      </c>
      <c r="Q12" s="290">
        <v>0</v>
      </c>
      <c r="R12" s="290">
        <v>708704.64</v>
      </c>
      <c r="S12" s="290">
        <v>157508.16</v>
      </c>
      <c r="T12" s="290">
        <v>6120</v>
      </c>
      <c r="U12" s="298">
        <v>0</v>
      </c>
      <c r="V12" s="124">
        <v>56770.56</v>
      </c>
      <c r="W12" s="124">
        <v>94617.6</v>
      </c>
      <c r="X12" s="124">
        <v>94618.6</v>
      </c>
      <c r="Y12" s="124">
        <v>94619.6</v>
      </c>
      <c r="Z12" s="124">
        <v>94620.6</v>
      </c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</row>
    <row r="13" s="174" customFormat="1" ht="48.45" customHeight="1" spans="1:255">
      <c r="A13" s="163">
        <v>2140101</v>
      </c>
      <c r="B13" s="123" t="s">
        <v>206</v>
      </c>
      <c r="C13" s="290">
        <v>1960749.5</v>
      </c>
      <c r="D13" s="290">
        <v>0</v>
      </c>
      <c r="E13" s="290">
        <v>0</v>
      </c>
      <c r="F13" s="290">
        <v>0</v>
      </c>
      <c r="G13" s="290">
        <v>0</v>
      </c>
      <c r="H13" s="290">
        <v>0</v>
      </c>
      <c r="I13" s="290">
        <v>0</v>
      </c>
      <c r="J13" s="290">
        <v>1960749.5</v>
      </c>
      <c r="K13" s="290">
        <v>944939.52</v>
      </c>
      <c r="L13" s="290">
        <v>472469.76</v>
      </c>
      <c r="M13" s="290">
        <v>442940.4</v>
      </c>
      <c r="N13" s="290">
        <v>0</v>
      </c>
      <c r="O13" s="290">
        <v>59058.72</v>
      </c>
      <c r="P13" s="290">
        <v>41341.1</v>
      </c>
      <c r="Q13" s="290">
        <v>0</v>
      </c>
      <c r="R13" s="290">
        <v>0</v>
      </c>
      <c r="S13" s="290">
        <v>0</v>
      </c>
      <c r="T13" s="290">
        <v>0</v>
      </c>
      <c r="U13" s="298">
        <v>0</v>
      </c>
      <c r="V13" s="124">
        <v>0</v>
      </c>
      <c r="W13" s="124">
        <v>0</v>
      </c>
      <c r="X13" s="124"/>
      <c r="Y13" s="124"/>
      <c r="Z13" s="124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  <c r="IU13" s="209"/>
    </row>
    <row r="14" s="174" customFormat="1" ht="23.1" customHeight="1" spans="1:255">
      <c r="A14" s="209"/>
      <c r="B14" s="209"/>
      <c r="C14" s="209"/>
      <c r="D14" s="209"/>
      <c r="E14" s="209"/>
      <c r="F14" s="209"/>
      <c r="G14" s="209"/>
      <c r="H14" s="209"/>
      <c r="I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  <c r="IU14" s="209"/>
    </row>
    <row r="15" s="174" customFormat="1" ht="23.1" customHeight="1" spans="1:255">
      <c r="A15" s="209"/>
      <c r="B15" s="209"/>
      <c r="C15" s="209"/>
      <c r="D15" s="209"/>
      <c r="E15" s="209"/>
      <c r="F15" s="209"/>
      <c r="G15" s="209"/>
      <c r="H15" s="209"/>
      <c r="I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  <c r="IU15" s="209"/>
    </row>
    <row r="16" s="174" customFormat="1" ht="23.1" customHeight="1" spans="1:255">
      <c r="A16" s="209"/>
      <c r="B16" s="209"/>
      <c r="C16" s="209"/>
      <c r="D16" s="209"/>
      <c r="E16" s="209"/>
      <c r="F16" s="209"/>
      <c r="G16" s="209"/>
      <c r="H16" s="209"/>
      <c r="I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  <c r="IU16" s="209"/>
    </row>
    <row r="17" s="174" customFormat="1" ht="23.1" customHeight="1" spans="1:255">
      <c r="A17" s="209"/>
      <c r="B17" s="209"/>
      <c r="C17" s="209"/>
      <c r="D17" s="209"/>
      <c r="E17" s="209"/>
      <c r="F17" s="209"/>
      <c r="G17" s="209"/>
      <c r="H17" s="209"/>
      <c r="I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  <c r="IU17" s="209"/>
    </row>
    <row r="18" s="174" customFormat="1" ht="23.1" customHeight="1" spans="1:255">
      <c r="A18" s="209"/>
      <c r="B18" s="209"/>
      <c r="C18" s="209"/>
      <c r="D18" s="209"/>
      <c r="E18" s="209"/>
      <c r="F18" s="209"/>
      <c r="G18" s="209"/>
      <c r="H18" s="209"/>
      <c r="I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  <c r="IP18" s="209"/>
      <c r="IQ18" s="209"/>
      <c r="IR18" s="209"/>
      <c r="IS18" s="209"/>
      <c r="IT18" s="209"/>
      <c r="IU18" s="209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16" right="0.17" top="0.472440963655006" bottom="0.472440963655006" header="0.354330699274859" footer="0.314960634614539"/>
  <pageSetup paperSize="9" scale="3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单位预算收支总表</vt:lpstr>
      <vt:lpstr>单位收入总体情况表</vt:lpstr>
      <vt:lpstr>单位支出总体情况表</vt:lpstr>
      <vt:lpstr>财政拨款收支总表</vt:lpstr>
      <vt:lpstr>一般公共预算支出情况表 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2021-01-22T01:07:00Z</cp:lastPrinted>
  <dcterms:modified xsi:type="dcterms:W3CDTF">2022-09-06T09:13:14Z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271560</vt:i4>
  </property>
  <property fmtid="{D5CDD505-2E9C-101B-9397-08002B2CF9AE}" pid="3" name="KSOProductBuildVer">
    <vt:lpwstr>2052-11.1.0.12313</vt:lpwstr>
  </property>
  <property fmtid="{D5CDD505-2E9C-101B-9397-08002B2CF9AE}" pid="4" name="ICV">
    <vt:lpwstr>B4F1336DBF6744229032D53B8BC17A65</vt:lpwstr>
  </property>
</Properties>
</file>