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tabRatio="775" firstSheet="22" activeTab="23"/>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铁路沿线安全环境整治项目支出预算绩效目标申报表" sheetId="53" r:id="rId28"/>
    <sheet name="四类人群免费乘车补贴项目支出预算绩效目标申报表" sheetId="63" r:id="rId29"/>
    <sheet name="城乡公交低票价及四类人群优免补贴项目支出预算绩效目标申报表" sheetId="65" r:id="rId30"/>
  </sheets>
  <definedNames>
    <definedName name="_xlnm.Print_Area" localSheetId="26">'部门（单位）整体支出预算绩效目标申报表'!$A$2:$H$31</definedName>
    <definedName name="_xlnm.Print_Area" localSheetId="29">城乡公交低票价及四类人群优免补贴项目支出预算绩效目标申报表!$A$2:$M$48</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收入总体情况表!$A$1:$N$8</definedName>
    <definedName name="_xlnm.Print_Area" localSheetId="28">四类人群免费乘车补贴项目支出预算绩效目标申报表!$A$2:$M$44</definedName>
    <definedName name="_xlnm.Print_Area" localSheetId="27">铁路沿线安全环境整治项目支出预算绩效目标申报表!$A$2:$M$44</definedName>
    <definedName name="_xlnm.Print_Area" localSheetId="23">'一般公共预算拨款--经费拨款预算表(按政府预算经济分类)'!$A$1:$P$7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'政府性基金拨款支出预算表(政府预算)'!$A$1:$P$8</definedName>
    <definedName name="_xlnm.Print_Area" localSheetId="16">'支出总体情况表(政府预算)'!$A$1:$S$7</definedName>
    <definedName name="_xlnm.Print_Titles" localSheetId="26">'部门（单位）整体支出预算绩效目标申报表'!$2:$4</definedName>
    <definedName name="_xlnm.Print_Titles" localSheetId="3">财政拨款收支总表!$3:$8</definedName>
    <definedName name="_xlnm.Print_Titles" localSheetId="29">城乡公交低票价及四类人群优免补贴项目支出预算绩效目标申报表!$2:$4</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8">四类人群免费乘车补贴项目支出预算绩效目标申报表!$2:$4</definedName>
    <definedName name="_xlnm.Print_Titles" localSheetId="27">铁路沿线安全环境整治项目支出预算绩效目标申报表!$2:$4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<sst xmlns="http://schemas.openxmlformats.org/spreadsheetml/2006/main" count="1661" uniqueCount="613">
  <si>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</si>
  <si>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</si>
  <si>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</si>
  <si>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</si>
  <si>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</si>
  <si>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</si>
  <si>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</si>
  <si>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</si>
  <si>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</si>
  <si>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</si>
  <si>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</si>
  <si>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</si>
  <si>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</si>
  <si>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</si>
  <si>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</si>
  <si>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</si>
  <si>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</si>
  <si>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</si>
  <si>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</si>
  <si>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</si>
  <si>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</si>
  <si>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</si>
  <si>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</si>
  <si>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</si>
  <si>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</si>
  <si>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</si>
  <si>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</si>
  <si>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</si>
  <si>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</si>
  <si>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</si>
  <si>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</si>
  <si>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</si>
  <si>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</si>
  <si>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</si>
  <si>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</si>
  <si>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</si>
  <si>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</si>
  <si>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</si>
  <si>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</si>
  <si>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</si>
  <si>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</si>
  <si>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</si>
  <si>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</si>
  <si>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</si>
  <si>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</si>
  <si>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</si>
  <si>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</si>
  <si>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</si>
  <si>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</si>
  <si>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</si>
  <si>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</si>
  <si>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</si>
  <si>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</si>
  <si>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</si>
  <si>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</si>
  <si>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</si>
  <si>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</si>
  <si>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</si>
  <si>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</si>
  <si>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</si>
  <si>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</si>
  <si>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</si>
  <si>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</si>
  <si>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</si>
  <si>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</si>
  <si>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</si>
  <si>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</si>
  <si>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</si>
  <si>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</si>
  <si>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</si>
  <si>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</si>
  <si>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</si>
  <si>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</si>
  <si>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</si>
  <si>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</si>
  <si>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</si>
  <si>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</si>
  <si>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</si>
  <si>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</si>
  <si>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</si>
  <si>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</si>
  <si>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</si>
  <si>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</si>
  <si>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</si>
  <si>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</si>
  <si>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</si>
  <si>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</si>
  <si>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</si>
  <si>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</si>
  <si>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</si>
  <si>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</si>
  <si>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</si>
  <si>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</si>
  <si>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</si>
  <si>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</si>
  <si>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</si>
  <si>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</si>
  <si>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</si>
  <si>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</si>
  <si>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</si>
  <si>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</si>
  <si>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</si>
  <si>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</si>
  <si>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</si>
  <si>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405</t>
  </si>
  <si>
    <t>汨罗市交通运输局</t>
  </si>
  <si>
    <t xml:space="preserve">  405001</t>
  </si>
  <si>
    <t xml:space="preserve">  汨罗市交通运输局本级</t>
  </si>
  <si>
    <t>预算03表</t>
  </si>
  <si>
    <t>支出总体情况表</t>
  </si>
  <si>
    <t>功能科目</t>
  </si>
  <si>
    <t>单位名称(功能科目名称)</t>
  </si>
  <si>
    <t>总  计</t>
  </si>
  <si>
    <t>公共财政拨款合计</t>
  </si>
  <si>
    <t xml:space="preserve"> 汨罗市交通运输局本级</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</si>
  <si>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</si>
  <si>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</si>
  <si>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</si>
  <si>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</si>
  <si>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</si>
  <si>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</si>
  <si>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</si>
  <si>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</si>
  <si>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</si>
  <si>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</si>
  <si>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</si>
  <si>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卫生健康支出</t>
  </si>
  <si>
    <t xml:space="preserve">  21011</t>
  </si>
  <si>
    <t xml:space="preserve">    行政事业单位医疗</t>
  </si>
  <si>
    <t xml:space="preserve">    2101101</t>
  </si>
  <si>
    <t xml:space="preserve">       行政单位医疗</t>
  </si>
  <si>
    <t>交通运输支出</t>
  </si>
  <si>
    <t xml:space="preserve">  21401</t>
  </si>
  <si>
    <t xml:space="preserve">  公路水路运输</t>
  </si>
  <si>
    <t xml:space="preserve">    2140101</t>
  </si>
  <si>
    <t xml:space="preserve">     行政运行</t>
  </si>
  <si>
    <t xml:space="preserve">    2140114</t>
  </si>
  <si>
    <t xml:space="preserve">     公路和运输技术标准化建设</t>
  </si>
  <si>
    <t>住房保障支出</t>
  </si>
  <si>
    <t xml:space="preserve">  22102</t>
  </si>
  <si>
    <t xml:space="preserve">   住房改革支出</t>
  </si>
  <si>
    <t xml:space="preserve">    2210201</t>
  </si>
  <si>
    <t xml:space="preserve">    住房公积金</t>
  </si>
  <si>
    <t>预算04表</t>
  </si>
  <si>
    <t>财政拨款收支总表</t>
  </si>
  <si>
    <t>单位名称：汨罗市交通运输局本级</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</si>
  <si>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</si>
  <si>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</si>
  <si>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</si>
  <si>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</si>
  <si>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</si>
  <si>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</si>
  <si>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</si>
  <si>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</si>
  <si>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</si>
  <si>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</si>
  <si>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</si>
  <si>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</si>
  <si>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</si>
  <si>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</si>
  <si>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</si>
  <si>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</si>
  <si>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</si>
  <si>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</si>
  <si>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</si>
  <si>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</si>
  <si>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</si>
  <si>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</si>
  <si>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</si>
  <si>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</si>
  <si>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</si>
  <si>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</si>
  <si>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</si>
  <si>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</si>
  <si>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</si>
  <si>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</si>
  <si>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</si>
  <si>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</si>
  <si>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</si>
  <si>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</si>
  <si>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</si>
  <si>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</si>
  <si>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</si>
  <si>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</si>
  <si>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</si>
  <si>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</si>
  <si>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</si>
  <si>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</si>
  <si>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</si>
  <si>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</si>
  <si>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</si>
  <si>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</si>
  <si>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</si>
  <si>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</si>
  <si>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</si>
  <si>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</si>
  <si>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</si>
  <si>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</si>
  <si>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</si>
  <si>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</si>
  <si>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</si>
  <si>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</si>
  <si>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</si>
  <si>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</si>
  <si>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</si>
  <si>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</si>
  <si>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</si>
  <si>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</si>
  <si>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</si>
  <si>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</si>
  <si>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</si>
  <si>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</si>
  <si>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</si>
  <si>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</si>
  <si>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</si>
  <si>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</si>
  <si>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</si>
  <si>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</si>
  <si>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</si>
  <si>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</si>
  <si>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</si>
  <si>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</si>
  <si>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</si>
  <si>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</si>
  <si>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</si>
  <si>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</si>
  <si>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</si>
  <si>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</si>
  <si>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</si>
  <si>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</si>
  <si>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</si>
  <si>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</si>
  <si>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</si>
  <si>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</si>
  <si>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</si>
  <si>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</si>
  <si>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</si>
  <si>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</si>
  <si>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</si>
  <si>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</si>
  <si>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</si>
  <si>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</si>
  <si>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</si>
  <si>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</si>
  <si>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</si>
  <si>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</si>
  <si>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</si>
  <si>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</si>
  <si>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214</t>
  </si>
  <si>
    <t xml:space="preserve">       21401</t>
  </si>
  <si>
    <t xml:space="preserve">     公路水路运输</t>
  </si>
  <si>
    <t xml:space="preserve">        2140101</t>
  </si>
  <si>
    <t xml:space="preserve">         行政运行</t>
  </si>
  <si>
    <t>预算10表</t>
  </si>
  <si>
    <t>项目支出预算总表</t>
  </si>
  <si>
    <t>功能科目名称</t>
  </si>
  <si>
    <t>项目名称</t>
  </si>
  <si>
    <t>附属单位上缴收入</t>
  </si>
  <si>
    <t xml:space="preserve">    21401</t>
  </si>
  <si>
    <t xml:space="preserve">       2140101</t>
  </si>
  <si>
    <t xml:space="preserve">    行政运行</t>
  </si>
  <si>
    <t>公交巡查经费</t>
  </si>
  <si>
    <t>武装战备专项经费</t>
  </si>
  <si>
    <t>渡口签单发航及视频监控经费</t>
  </si>
  <si>
    <t>质监专项经费</t>
  </si>
  <si>
    <t>常规交通安全经费</t>
  </si>
  <si>
    <t>春运专项经费</t>
  </si>
  <si>
    <t>铁路沿线安全环境隐患整治专项</t>
  </si>
  <si>
    <t xml:space="preserve">       2140114</t>
  </si>
  <si>
    <t xml:space="preserve">    公路和运输技术标准化建设</t>
  </si>
  <si>
    <t>四类人群免费乘车补贴（公汽公司）</t>
  </si>
  <si>
    <t>城乡公交低票价及四类人员优免补贴（客运公司）</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</si>
  <si>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</si>
  <si>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</si>
  <si>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</si>
  <si>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</si>
  <si>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</si>
  <si>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</si>
  <si>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</si>
  <si>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</si>
  <si>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</si>
  <si>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</si>
  <si>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</si>
  <si>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</si>
  <si>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填报单位：汨罗市交通运输局本级</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</si>
  <si>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</si>
  <si>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</si>
  <si>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</si>
  <si>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</si>
  <si>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</si>
  <si>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</si>
  <si>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</si>
  <si>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</si>
  <si>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</si>
  <si>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</si>
  <si>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</si>
  <si>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</si>
  <si>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</si>
  <si>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</si>
  <si>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</si>
  <si>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</si>
  <si>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</si>
  <si>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</si>
  <si>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</si>
  <si>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</si>
  <si>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</si>
  <si>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</si>
  <si>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</si>
  <si>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</si>
  <si>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</si>
  <si>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</si>
  <si>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</si>
  <si>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</si>
  <si>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</si>
  <si>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</si>
  <si>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</si>
  <si>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</si>
  <si>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</si>
  <si>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</si>
  <si>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</si>
  <si>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</si>
  <si>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</si>
  <si>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</si>
  <si>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</si>
  <si>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1</t>
  </si>
  <si>
    <t>2</t>
  </si>
  <si>
    <t>3</t>
  </si>
  <si>
    <t xml:space="preserve">    405001</t>
  </si>
  <si>
    <t xml:space="preserve">    汨罗市交通运输局本级</t>
  </si>
  <si>
    <t>纸制文具及办公用品</t>
  </si>
  <si>
    <t>办公用品</t>
  </si>
  <si>
    <t>4</t>
  </si>
  <si>
    <t>台式计算机</t>
  </si>
  <si>
    <t>固定资产</t>
  </si>
  <si>
    <t>5</t>
  </si>
  <si>
    <t>其他服务</t>
  </si>
  <si>
    <t>其他</t>
  </si>
  <si>
    <t>6</t>
  </si>
  <si>
    <t>台、桌类</t>
  </si>
  <si>
    <t>7</t>
  </si>
  <si>
    <t>信息技术咨询服务</t>
  </si>
  <si>
    <t>8</t>
  </si>
  <si>
    <t>其他印刷品</t>
  </si>
  <si>
    <t>9</t>
  </si>
  <si>
    <t>打印设备</t>
  </si>
  <si>
    <t>10</t>
  </si>
  <si>
    <t>空调机组</t>
  </si>
  <si>
    <t>11</t>
  </si>
  <si>
    <t>轿车</t>
  </si>
  <si>
    <t>12</t>
  </si>
  <si>
    <t>硒鼓、粉盒</t>
  </si>
  <si>
    <t>13</t>
  </si>
  <si>
    <t>喷墨打印机</t>
  </si>
  <si>
    <t>14</t>
  </si>
  <si>
    <t>其他办公设备</t>
  </si>
  <si>
    <t>15</t>
  </si>
  <si>
    <t>广告服务</t>
  </si>
  <si>
    <t>16</t>
  </si>
  <si>
    <t>POS 机</t>
  </si>
  <si>
    <t>17</t>
  </si>
  <si>
    <t>卫生用纸制品</t>
  </si>
  <si>
    <t>18</t>
  </si>
  <si>
    <t>椅凳类</t>
  </si>
  <si>
    <t>19</t>
  </si>
  <si>
    <t>激光打印机</t>
  </si>
  <si>
    <t>20</t>
  </si>
  <si>
    <t>公共汽车</t>
  </si>
  <si>
    <t>21</t>
  </si>
  <si>
    <t>维修和保养服务</t>
  </si>
  <si>
    <t>22</t>
  </si>
  <si>
    <t>沙发类</t>
  </si>
  <si>
    <t>23</t>
  </si>
  <si>
    <t>笔</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</si>
  <si>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</si>
  <si>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</si>
  <si>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</si>
  <si>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</si>
  <si>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</si>
  <si>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</si>
  <si>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</si>
  <si>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</si>
  <si>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</si>
  <si>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</si>
  <si>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</si>
  <si>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</si>
  <si>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</si>
  <si>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</si>
  <si>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</si>
  <si>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</si>
  <si>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</si>
  <si>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</si>
  <si>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</si>
  <si>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</si>
  <si>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</si>
  <si>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</si>
  <si>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 xml:space="preserve">      21401</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</si>
  <si>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</si>
  <si>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</si>
  <si>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</si>
  <si>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</si>
  <si>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</si>
  <si>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</si>
  <si>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</si>
  <si>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</si>
  <si>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</si>
  <si>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</si>
  <si>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</si>
  <si>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</si>
  <si>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</si>
  <si>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</si>
  <si>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交通运行</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</si>
  <si>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</si>
  <si>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</si>
  <si>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</si>
  <si>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</si>
  <si>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</si>
  <si>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</si>
  <si>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</si>
  <si>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填报单位（盖章）：汨罗市交通运输局</t>
  </si>
  <si>
    <t>单位负责人：李德君</t>
  </si>
  <si>
    <t>部门基本信息</t>
  </si>
  <si>
    <t>预算单位</t>
  </si>
  <si>
    <t>汨罗市交通运输局本级</t>
  </si>
  <si>
    <t>绩效管理
联络员</t>
  </si>
  <si>
    <t>张肖</t>
  </si>
  <si>
    <t xml:space="preserve"> 联系电话</t>
  </si>
  <si>
    <t>0730-5256330</t>
  </si>
  <si>
    <t>人员编制数</t>
  </si>
  <si>
    <t>37</t>
  </si>
  <si>
    <t xml:space="preserve"> 实有人数</t>
  </si>
  <si>
    <t>部门职能
职责概述</t>
  </si>
  <si>
    <t>（一）承担涉及综合运输体系的规划协调工作，合同有关部门组织编制全市综合运输体系规划，指导交通运输枢纽规划和管理。                                                                                                                                                    （二）组织拟订并监督全市道路、水路等行业发展规划、政策和标准。参与拟订物流业发展战略和规划，拟定有关政策并监督实施。负责交通运输执法检查和监督，负责农村公路路政管理，保护公路产权；协同有关部门规划公路沿线开发区和各种建筑设施。指导全市公路、水路行业有关体制改革工作。负责综合协调有关邮政的重大问题。                                                                            （三）承担道路、水路运输市场监管职责。负责全市道路（水路）客货运输、机动车维修、船舶修造、驾驶培训、客（货）码头等行业管理工作。组织制定报批全市道路、水路运输有关政策和运营规范监督实施。指导全市城乡客运及有关设施规划和管理工作，负责城市公共交通运输管理工作。                                                                                 （四）承担水上交通安全监管责任。负责全市港口、航道及航道设施的建设、维护、管理，负责水上交通管制、港航监督、船舶检验（不含渔船）、水上安全管理，负责船员管理有关工作，实施港航设施建设使用岸线和通航水域内各种建筑设施建设的行业管理。                                                                                                                                             （五）指导全市公路、水路行业安全生产和应急管理工作和系统内部社会治安综合治理工作。按规定组织协调全市重点物资和紧急客货运输，按权限负责全市地方公路路网运行监测和协调，负责全市国防交通战备工作。                                                                                             （六）负责提出全市公路、水路固定资产投资方向和规模及市级财政性资金安排建议，按市政府规定权限审批、核准全市规划内和年度计划规模内固定资产投资项目，负责公路桥梁、渡口、隧道的行业管理，提出有关财政、土地、价格等政策建议。                                                                                                                                                                                                               （七）承担公路、水路建设市场监管责任。拟定报批全市公路、水路工程建设相关政策、制度和技术标准并监督实施。按权限组织实施国家、省、市、县的公路、水路交通工程建设，负责公路、水路交通建设工程造价控制和工程质量、安全生产的监督管理。指导交通运输基础设施管理和维护，承担有关重要设施的管理和维护，负责交通建设资金的筹集、拨付和监管。 
（八）负责全市交通运输行业科技工作。指导全市交通运输信息化建设，监测分析运行情况，开展相关统计工作，发布有关信息。指导公路、水路行业环境保护和节能减排工作。
（九）按照干部管理权限，负责本系统干部人事管理；组织、协调局属单位劳动工资、机构编制、离退休干部管理；负责局属单位党群工作和纪检、监察工作；指导交通运输行业的精神文明建设和职工队伍建设，组织指导交通运输待业人才预测、教育、培训、交流工作。
（十）指导交通运输行业开展对外交流合作和交通外经外贸工作。
（十一）承办市委、市人民政府及上级交通运输主管部门交办的其他事项。</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</si>
  <si>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</si>
  <si>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</si>
  <si>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</si>
  <si>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</si>
  <si>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</si>
  <si>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</si>
  <si>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</si>
  <si>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</si>
  <si>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</si>
  <si>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</si>
  <si>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</si>
  <si>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完成续建项目，加快推进平益高速汨罗段、骆驼大道二期工程建设，实现10月通车的目标任务。大力推动万家丽路北延工程、G107改线湖南工程机械配套产业段工程和许广高速汨罗连接线工程建设，全面打通融长快速通道。
2.交通行政执法方面，打击非法客运、整治货运超载，强化交通运输行业监管,巩固提升安全生产专项整治三年行动成果,深化交通运输执法领域突出问题专项整治成果。
3.进一步完善城市公交状况，推动县乡村三级客货邮物流集散配送节点建设，全力打通农产品进城“最初一公里”和工业品下乡“最后一公里”。
4.维护全市农村公路、水路畅通。继续巩固全省“四好农村路”示范县创建成果，继续推进S313、S316、天伍公路、智八线和200公里农村公路提质改造工程建设</t>
  </si>
  <si>
    <t>年度绩效指标
部门整体支出</t>
  </si>
  <si>
    <t>一级指标</t>
  </si>
  <si>
    <t>二级指标</t>
  </si>
  <si>
    <t>三级指标</t>
  </si>
  <si>
    <t>指标值</t>
  </si>
  <si>
    <t>产出指标
（预期提供的公共产品或服务，包括数量、质量、时效、成本等）</t>
  </si>
  <si>
    <t>数量指标</t>
  </si>
  <si>
    <t>各项目工作进展</t>
  </si>
  <si>
    <t>定量</t>
  </si>
  <si>
    <t>质量指标</t>
  </si>
  <si>
    <t>各项目按质按量达标率</t>
  </si>
  <si>
    <t>时效指标</t>
  </si>
  <si>
    <t>完成年内目标任务</t>
  </si>
  <si>
    <t>2022年1月-2022年12月</t>
  </si>
  <si>
    <t>成本指标</t>
  </si>
  <si>
    <t>项目预算资金投入利用率</t>
  </si>
  <si>
    <t>效益指标
（预期可能实现的效益，包括经济效益、社会效益、环境效益、可持续影响以及服务对象满意度等）</t>
  </si>
  <si>
    <t>经济效益</t>
  </si>
  <si>
    <t>促进经济发展和民生改善</t>
  </si>
  <si>
    <t>有效促进</t>
  </si>
  <si>
    <t>社会效益</t>
  </si>
  <si>
    <t>确保行业安全稳定</t>
  </si>
  <si>
    <t>完成</t>
  </si>
  <si>
    <t>确保客货运输畅通</t>
  </si>
  <si>
    <t>》95%</t>
  </si>
  <si>
    <t>环境效益</t>
  </si>
  <si>
    <t>推动交通绿色、低碳发展</t>
  </si>
  <si>
    <t>有效推动</t>
  </si>
  <si>
    <t>可持续影响</t>
  </si>
  <si>
    <t>持续推进完善站场设施建设、优化服务水平等城乡交通运输一体化建设工作</t>
  </si>
  <si>
    <t>服务对象满意度</t>
  </si>
  <si>
    <t>社会公众满意度不低于95%</t>
  </si>
  <si>
    <t>问题
其他说明的</t>
  </si>
  <si>
    <t>春运专项经费3万元、常规交通安全经费1万元、渡口签单发航及视频监控经费2万元、武装战备专项经费1万元、质监专项经费3万元、公交巡查经费5万元不再单独列支在项目支出预算绩效目标申报表中。</t>
  </si>
  <si>
    <t>审核意见
财政部门</t>
  </si>
  <si>
    <t xml:space="preserve">
                                （盖章）
                               年   月   日  
</t>
  </si>
  <si>
    <t>预算28表</t>
  </si>
  <si>
    <t>项目支出预算绩效目标申报表</t>
  </si>
  <si>
    <t>（2022年度）</t>
  </si>
  <si>
    <t xml:space="preserve"> 填报单位（盖章）：汨罗市交通运输局本级</t>
  </si>
  <si>
    <t>项目基本情况</t>
  </si>
  <si>
    <t xml:space="preserve">铁路沿线安全环境隐患整治专项 </t>
  </si>
  <si>
    <t>项目属性</t>
  </si>
  <si>
    <t>延续项目</t>
  </si>
  <si>
    <t xml:space="preserve"> 主管部门</t>
  </si>
  <si>
    <t xml:space="preserve"> 项目起止时间</t>
  </si>
  <si>
    <t>2022.1-2022.12</t>
  </si>
  <si>
    <t>项目负责人</t>
  </si>
  <si>
    <t>何超良</t>
  </si>
  <si>
    <t>0730-5222915</t>
  </si>
  <si>
    <t>杨建</t>
  </si>
  <si>
    <t xml:space="preserve"> 项目类型</t>
  </si>
  <si>
    <t>运转类（其他）项目</t>
  </si>
  <si>
    <t>项目概况</t>
  </si>
  <si>
    <t>为认真贯彻落实习近平总书记对铁路沿线隐患综合整治的重要批示要求以及陈飞副省长在全省普铁人行通道建设及环境整治电视电话会议上的讲话精神，自2019年9月，根据省政府、岳阳市、，汨罗市委、市政府政府的统一部署，由交通运输局牵头各成员单位，按要求完成了高铁安全环境隐患集中整治、普铁环境类安全隐患集中整治、普铁建设移交类安全隐患集中整治等重难点问题整治。</t>
  </si>
  <si>
    <t>项目立项
依据</t>
  </si>
  <si>
    <t>湖南省《铁路安全管理条例》、湖南省人民政府办公厅《关于印发湖南省开展铁路沿线安全环境整治工作实施方案的通知》（湘政办发〔2020〕48号）、《湖南省铁路安全环境综合整治“双段长”责任制实施意见》湘铁整治〔2020〕2号、湖南省交通运输厅办公室《关于明确铁路人（车）行通道就近连接便道建设标准及管理要求的通知》</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</si>
  <si>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</si>
  <si>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</si>
  <si>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</si>
  <si>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</si>
  <si>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</si>
  <si>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</si>
  <si>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</si>
  <si>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</si>
  <si>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</si>
  <si>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</si>
  <si>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</si>
  <si>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</si>
  <si>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</si>
  <si>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</si>
  <si>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铁路沿线硬、轻质漂浮物的排查、治理、拆除</t>
  </si>
  <si>
    <t>铁路沿线危及铁路电力线路安全的树木砍伐、地质灾害的排查和治理。</t>
  </si>
  <si>
    <t>平改立工程连接通道的建设与维护</t>
  </si>
  <si>
    <t>单位已有的（或拟订的）保障项目实施的制度、措施</t>
  </si>
  <si>
    <t>成立铁路沿线环境整治办公室</t>
  </si>
  <si>
    <t>项目年度实施进度计划</t>
  </si>
  <si>
    <t>项目实施内容</t>
  </si>
  <si>
    <t>开始时间</t>
  </si>
  <si>
    <t>结束时间</t>
  </si>
  <si>
    <t>2022年内完成本年度的铁路沿线安全环境整治任务</t>
  </si>
  <si>
    <t>2022年1月1日</t>
  </si>
  <si>
    <t>2022年12月31日</t>
  </si>
  <si>
    <t>项目年度绩效目标情况</t>
  </si>
  <si>
    <t>长期绩效目标</t>
  </si>
  <si>
    <t>1.铁路沿线硬、轻质漂浮物治理、危及铁路电力线路安全的树木砍伐、地质灾害的排查和治理，确保铁路运行安全。           2.平改立工程连接通道的建设，确保铁路沿线人民群众的出行安全。</t>
  </si>
  <si>
    <t>本年度绩效目标</t>
  </si>
  <si>
    <t>1.完成人行通道平改立，同时完成全线防护栅封闭。
2.铁路用地（红线外）环境污染治理和铁路沿线安全环境整治。
3.铁路道口安全和铁路运输安全管理，加强保障铁路安全教育，加强铁路专用线铁路道口安全防护设施风险管理和隐患排查整治等                                                                                                      4、完成铁路安全管理条例制定，形成长效机制。</t>
  </si>
  <si>
    <t>项目年度绩效指标</t>
  </si>
  <si>
    <t>产出
指标</t>
  </si>
  <si>
    <t>1.硬、轻质漂浮物、树木砍伐、地质灾害的排查和治理
2.平改立工程连接通道的建设               3、防护栅栏封闭                               4、铁路涵洞建设                          5、铁路安全教育</t>
  </si>
  <si>
    <t>平改立工程个数；硬、轻质漂浮物、树木砍伐、地质灾害的排查和治理区域；防护栅栏封闭个数；铁路涵洞建设个数；铁路安全培训次数</t>
  </si>
  <si>
    <t>铁路沿线安全</t>
  </si>
  <si>
    <t>保持良好</t>
  </si>
  <si>
    <t>2022年1月-12月</t>
  </si>
  <si>
    <t>规定时间</t>
  </si>
  <si>
    <t>预算内资金</t>
  </si>
  <si>
    <t>100万元</t>
  </si>
  <si>
    <t>提升铁路运行效率，加快经济建设</t>
  </si>
  <si>
    <t>提升沿线人民群众维护铁路运行安全意识，确保人民群众生命财产安全。</t>
  </si>
  <si>
    <t>对周边环境生态平衡的影响度</t>
  </si>
  <si>
    <t>1.确保铁路运行安全
2.保障人民群众出行安全</t>
  </si>
  <si>
    <t>有可持续性影响</t>
  </si>
  <si>
    <t>受益群众满意度不低于95%</t>
  </si>
  <si>
    <t>≥95%</t>
  </si>
  <si>
    <t>其他说明的问题</t>
  </si>
  <si>
    <t>无</t>
  </si>
  <si>
    <t>财政部门
审核意见</t>
  </si>
  <si>
    <t xml:space="preserve">                                          （盖章）
                                           年    月    日    
</t>
  </si>
  <si>
    <t xml:space="preserve"> 填报单位（盖章）：汨罗市晟瑞公共交通有限责任公司</t>
  </si>
  <si>
    <t>单位负责人：黄拥军</t>
  </si>
  <si>
    <t xml:space="preserve">四类人群免费乘车补贴 </t>
  </si>
  <si>
    <t>虞定武</t>
  </si>
  <si>
    <t>谢勇辉</t>
  </si>
  <si>
    <t>对全市65岁以上老年人、残疾人等特殊人群实行不限次数免费乘车及中小学生实行半价优惠乘车。</t>
  </si>
  <si>
    <t xml:space="preserve">国务院国发【2012】64号 、岳政办发【2008】10号  </t>
  </si>
  <si>
    <t>根据实际乘车人次测算，补贴价格为2元/人次</t>
  </si>
  <si>
    <t>根据市委市政府要求，按上级文件精神，认真落实对全市65岁以上老年人、残疾人等特殊人群实行不限次数免费乘车及中小学生实行半价优惠乘车。</t>
  </si>
  <si>
    <t>四类人群免费乘车专项补贴</t>
  </si>
  <si>
    <t>2022.01.01</t>
  </si>
  <si>
    <t>2022.12.31</t>
  </si>
  <si>
    <t>根据国家及省，市相关文件精神，对现役军人、残疾人、及65岁以上老年人等特殊人群实行不限次数免费乘车及中小学生实行半价优惠乘车。</t>
  </si>
  <si>
    <t xml:space="preserve">四类人群免费乘车专项补贴，根据国家及省，市相关文件精神，对现役军人、残疾人、及65岁以上老年人等特殊人群实行不限次数免费乘车及中小学生实行半价优惠乘车。
</t>
  </si>
  <si>
    <t>1、根据实际乘车人次，据实补贴            2、四类人群补贴车辆</t>
  </si>
  <si>
    <t>以上项目按质按量达标率</t>
  </si>
  <si>
    <t>四类人群免费乘车按期完成率</t>
  </si>
  <si>
    <t>2022年度</t>
  </si>
  <si>
    <t>2022年1月-12月老年人实际免费乘车次数、2022年1月-12月残疾人实际免费乘车次数</t>
  </si>
  <si>
    <t>控制在预算内200万元</t>
  </si>
  <si>
    <t>对全市65岁以上老年人、残疾人等特殊人群实行不限次数免费乘车及中小学生实行半价优惠乘车。促进经济平稳运行</t>
  </si>
  <si>
    <t>惠民政策，促进社会稳定</t>
  </si>
  <si>
    <t>公交线路环保普及率，未对生态环境造成负面影响</t>
  </si>
  <si>
    <t>未对生态环境造成负面影响</t>
  </si>
  <si>
    <t>对特殊群体免费乘车</t>
  </si>
  <si>
    <t>有可持续影响</t>
  </si>
  <si>
    <t>受益群体满意度不低于95%</t>
  </si>
  <si>
    <t xml:space="preserve"> 填报单位（盖章）：湖南众捷汽车运输有限责任公司</t>
  </si>
  <si>
    <t>单位负责人：熊凯</t>
  </si>
  <si>
    <t>城乡公交低票价及四类人员优补贴</t>
  </si>
  <si>
    <t>熊凯</t>
  </si>
  <si>
    <t>郑雄</t>
  </si>
  <si>
    <t>城乡客运一体化建设普通票价下降60%实行2、4、6元票价，伤残军人、残疾人、65岁以上老年人免费乘车、学生半价票优惠。</t>
  </si>
  <si>
    <t>汨府阅[2019]48号《关于交通运输工作相关问题的会议纪要》第五条市关于城乡客运一体化创建项目，财政每年预算安排500万元，用于补贴城乡巴士运营。</t>
  </si>
  <si>
    <t>1、驾驶员工资</t>
  </si>
  <si>
    <t>人员经费开支</t>
  </si>
  <si>
    <t>2、车辆保险</t>
  </si>
  <si>
    <t>依据市价，商品服务开支</t>
  </si>
  <si>
    <t>3、充电桩电费及服务费</t>
  </si>
  <si>
    <t>城乡一体化智能调度系统平台，每日每月实际运营据实数据报表与实行降价及优免票价前进行比对</t>
  </si>
  <si>
    <t>该项目于2019年7月1日起已全面实施：票价下降60%实行2、4、6元票价，学生卡半价优惠、现役军人、老年卡、爱心卡免费乘车不限次数</t>
  </si>
  <si>
    <t xml:space="preserve">1、票价下降60%实行2、4、6元票价                      2、65岁老人免费乘车                                3、中小学生优惠乘车                                 4、残疾人免费乘车                                  5、伤残军人免费乘车                   </t>
  </si>
  <si>
    <t>1.促进城乡客运一体化持续健康稳定发展。
2.政府城乡客运一体化改革，降价60%实行2、4、6元票价及免费乘车群体这项社会福利永远让老百姓选择公交出行得实惠。
3.纯电动车运营，大大减少了碳排放，为我市建设卫生城市、文明城市、园林城市作出了坚实贡献。
4.城乡客运一体化运营体制改革，百姓满意，政府放心。</t>
  </si>
  <si>
    <t>1.提高服务质量，使老百姓出行更方便、更实惠，
2.提倡低碳环保，创建卫生城市、文明城市、园林城市出一份应有力。
3.票价优惠，利于老百姓出行，从而带动经济的发展。</t>
  </si>
  <si>
    <t>运营车辆台数</t>
  </si>
  <si>
    <t>台数</t>
  </si>
  <si>
    <t>日发班次</t>
  </si>
  <si>
    <t>班次</t>
  </si>
  <si>
    <t>村镇线路覆盖率</t>
  </si>
  <si>
    <t>公车公营率</t>
  </si>
  <si>
    <t>公车公营按计划时间完成率</t>
  </si>
  <si>
    <t>22年12月完成</t>
  </si>
  <si>
    <t>驾驶员工资</t>
  </si>
  <si>
    <t>控制在预算资金300万元</t>
  </si>
  <si>
    <t>充电桩电费</t>
  </si>
  <si>
    <t>车辆保险</t>
  </si>
  <si>
    <t xml:space="preserve">促进城乡客运一体化持续健康稳定发展，与“客货邮”相结合，助力乡村振兴
</t>
  </si>
  <si>
    <t xml:space="preserve">1、促进城乡客运一体化持续健康稳定发展。
2、政府城乡客运一体化改革，降价60%实行2、4、6元票价及免费乘车群体这项社会福利永远让老百姓选择公交出行得实惠。
</t>
  </si>
  <si>
    <t>新能源车全部属于“零排放”标准，大大的改善了城市空气质量为我市建设卫生城市、文明城市、园林城市作出了坚实贡献。</t>
  </si>
  <si>
    <t>落实公车公营，进一步扩大客运一体化的实施范围，使周边城市百姓都能享受到这一优惠政策。</t>
  </si>
</sst>
</file>

<file path=xl/styles.xml><?xml version="1.0" encoding="utf-8"?>
<styleSheet xmlns="http://schemas.openxmlformats.org/spreadsheetml/2006/main" xmlns:xr9="http://schemas.microsoft.com/office/spreadsheetml/2016/revision9">
  <numFmts count="13">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00_);[Red]\(0.00\)"/>
    <numFmt numFmtId="179" formatCode="#,##0_ "/>
    <numFmt numFmtId="180" formatCode="#,##0_);[Red]\(#,##0\)"/>
    <numFmt numFmtId="181" formatCode="00"/>
    <numFmt numFmtId="182" formatCode="0000"/>
    <numFmt numFmtId="183" formatCode="#,##0.0000"/>
    <numFmt numFmtId="184" formatCode="0.00_ "/>
    <numFmt numFmtId="185" formatCode="0_);[Red]\(0\)"/>
  </numFmts>
  <fonts count="55">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b/>
      <sz val="10"/>
      <color theme="1"/>
      <name val="宋体"/>
      <charset val="134"/>
    </font>
    <font>
      <b/>
      <sz val="9"/>
      <name val="宋体"/>
      <charset val="134"/>
    </font>
    <font>
      <sz val="10"/>
      <name val="宋体"/>
      <charset val="134"/>
    </font>
    <font>
      <b/>
      <sz val="18"/>
      <name val="宋体"/>
      <charset val="134"/>
    </font>
    <font>
      <sz val="10"/>
      <name val="SimSun"/>
      <charset val="134"/>
    </font>
    <font>
      <sz val="10"/>
      <color theme="0"/>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b/>
      <sz val="14"/>
      <name val="宋体"/>
      <charset val="134"/>
    </font>
    <font>
      <sz val="7"/>
      <name val="SimSun"/>
      <charset val="134"/>
    </font>
    <font>
      <b/>
      <sz val="10"/>
      <name val="SimSun"/>
      <charset val="134"/>
    </font>
    <font>
      <b/>
      <sz val="10"/>
      <color theme="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9"/>
      <name val="宋体"/>
      <charset val="134"/>
    </font>
    <font>
      <sz val="11"/>
      <color theme="1"/>
      <name val="宋体"/>
      <charset val="134"/>
      <scheme val="minor"/>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176" fontId="31" fillId="0" borderId="0" applyFont="0" applyFill="0" applyBorder="0" applyAlignment="0" applyProtection="0"/>
    <xf numFmtId="42" fontId="3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4" borderId="2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7" applyNumberFormat="0" applyFill="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0" applyNumberFormat="0" applyFill="0" applyBorder="0" applyAlignment="0" applyProtection="0">
      <alignment vertical="center"/>
    </xf>
    <xf numFmtId="0" fontId="40" fillId="5" borderId="29" applyNumberFormat="0" applyAlignment="0" applyProtection="0">
      <alignment vertical="center"/>
    </xf>
    <xf numFmtId="0" fontId="41" fillId="6" borderId="30" applyNumberFormat="0" applyAlignment="0" applyProtection="0">
      <alignment vertical="center"/>
    </xf>
    <xf numFmtId="0" fontId="42" fillId="6" borderId="29" applyNumberFormat="0" applyAlignment="0" applyProtection="0">
      <alignment vertical="center"/>
    </xf>
    <xf numFmtId="0" fontId="43" fillId="7" borderId="31" applyNumberFormat="0" applyAlignment="0" applyProtection="0">
      <alignment vertical="center"/>
    </xf>
    <xf numFmtId="0" fontId="44" fillId="0" borderId="32" applyNumberFormat="0" applyFill="0" applyAlignment="0" applyProtection="0">
      <alignment vertical="center"/>
    </xf>
    <xf numFmtId="0" fontId="45" fillId="0" borderId="33"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51" fillId="0" borderId="0" applyNumberFormat="0" applyFill="0" applyBorder="0" applyAlignment="0" applyProtection="0"/>
    <xf numFmtId="0" fontId="51" fillId="0" borderId="0" applyNumberFormat="0" applyFill="0" applyBorder="0" applyAlignment="0" applyProtection="0"/>
    <xf numFmtId="0" fontId="9" fillId="0" borderId="0"/>
    <xf numFmtId="0" fontId="52" fillId="0" borderId="0"/>
    <xf numFmtId="0" fontId="9" fillId="0" borderId="0"/>
    <xf numFmtId="0" fontId="53" fillId="0" borderId="0">
      <alignment vertical="center"/>
    </xf>
  </cellStyleXfs>
  <cellXfs count="437">
    <xf numFmtId="0" fontId="0" fillId="0" borderId="0" xfId="0"/>
    <xf numFmtId="0" fontId="1" fillId="0" borderId="0" xfId="51" applyFont="1" applyAlignment="1">
      <alignment horizontal="center" vertical="center"/>
    </xf>
    <xf numFmtId="0" fontId="2" fillId="0" borderId="0" xfId="51" applyFont="1" applyAlignment="1">
      <alignment horizontal="center" vertical="center"/>
    </xf>
    <xf numFmtId="0" fontId="3" fillId="0" borderId="1" xfId="51" applyFont="1" applyBorder="1" applyAlignment="1">
      <alignment horizontal="center" vertical="center" wrapText="1"/>
    </xf>
    <xf numFmtId="0" fontId="3" fillId="0" borderId="1" xfId="51" applyFont="1" applyBorder="1" applyAlignment="1">
      <alignment vertical="center" wrapText="1"/>
    </xf>
    <xf numFmtId="0" fontId="4" fillId="0" borderId="2" xfId="51" applyFont="1" applyBorder="1" applyAlignment="1">
      <alignment horizontal="center" vertical="center" textRotation="255"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49" fontId="3" fillId="0" borderId="2" xfId="51" applyNumberFormat="1" applyFont="1" applyBorder="1" applyAlignment="1">
      <alignment horizontal="center" vertical="center" wrapText="1"/>
    </xf>
    <xf numFmtId="0" fontId="3" fillId="0" borderId="2" xfId="51" applyFont="1" applyBorder="1" applyAlignment="1">
      <alignment horizontal="center" vertical="center" wrapText="1"/>
    </xf>
    <xf numFmtId="0" fontId="5" fillId="0" borderId="2" xfId="53" applyFont="1" applyBorder="1" applyAlignment="1">
      <alignment horizontal="center" vertical="center" wrapText="1"/>
    </xf>
    <xf numFmtId="0" fontId="3" fillId="0" borderId="2" xfId="53" applyFont="1" applyBorder="1" applyAlignment="1">
      <alignment horizontal="center" vertical="center" wrapText="1"/>
    </xf>
    <xf numFmtId="49" fontId="3" fillId="0" borderId="2" xfId="51" applyNumberFormat="1" applyFont="1" applyBorder="1" applyAlignment="1">
      <alignment horizontal="left" vertical="center" wrapText="1"/>
    </xf>
    <xf numFmtId="0" fontId="3" fillId="0" borderId="2" xfId="51" applyFont="1" applyBorder="1" applyAlignment="1">
      <alignment horizontal="left" vertical="center" wrapText="1"/>
    </xf>
    <xf numFmtId="0" fontId="4" fillId="0" borderId="5" xfId="51" applyFont="1" applyBorder="1" applyAlignment="1">
      <alignment horizontal="center" vertical="center" textRotation="255"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6" fillId="0" borderId="2" xfId="51" applyFont="1" applyBorder="1" applyAlignment="1">
      <alignment horizontal="center" vertical="center" wrapText="1"/>
    </xf>
    <xf numFmtId="0" fontId="4" fillId="0" borderId="8" xfId="51" applyFont="1" applyBorder="1" applyAlignment="1">
      <alignment horizontal="center" vertical="center" textRotation="255" wrapText="1"/>
    </xf>
    <xf numFmtId="0" fontId="3" fillId="0" borderId="9" xfId="51" applyFont="1" applyBorder="1" applyAlignment="1">
      <alignment horizontal="center" vertical="center" wrapText="1"/>
    </xf>
    <xf numFmtId="0" fontId="3" fillId="0" borderId="10" xfId="51" applyFont="1" applyBorder="1" applyAlignment="1">
      <alignment horizontal="center" vertical="center" wrapText="1"/>
    </xf>
    <xf numFmtId="0" fontId="7" fillId="0" borderId="2" xfId="52" applyFont="1" applyBorder="1" applyAlignment="1">
      <alignment horizontal="center" vertical="center" wrapText="1"/>
    </xf>
    <xf numFmtId="4" fontId="3" fillId="0" borderId="2" xfId="51" applyNumberFormat="1" applyFont="1" applyBorder="1" applyAlignment="1">
      <alignment horizontal="center" vertical="center" wrapText="1"/>
    </xf>
    <xf numFmtId="0" fontId="3" fillId="0" borderId="11" xfId="51" applyFont="1" applyBorder="1" applyAlignment="1">
      <alignment horizontal="center" vertical="center" wrapText="1"/>
    </xf>
    <xf numFmtId="0" fontId="3" fillId="0" borderId="12" xfId="51" applyFont="1" applyBorder="1" applyAlignment="1">
      <alignment horizontal="center" vertical="center" wrapText="1"/>
    </xf>
    <xf numFmtId="0" fontId="7" fillId="0" borderId="2" xfId="51" applyFont="1" applyBorder="1" applyAlignment="1">
      <alignment horizontal="center" vertical="center" wrapText="1"/>
    </xf>
    <xf numFmtId="0" fontId="7" fillId="0" borderId="6" xfId="52" applyFont="1" applyBorder="1" applyAlignment="1">
      <alignment horizontal="center" vertical="center" wrapText="1"/>
    </xf>
    <xf numFmtId="0" fontId="7" fillId="0" borderId="13" xfId="52" applyFont="1" applyBorder="1" applyAlignment="1">
      <alignment horizontal="center" vertical="center" wrapText="1"/>
    </xf>
    <xf numFmtId="0" fontId="7" fillId="0" borderId="7" xfId="52" applyFont="1" applyBorder="1" applyAlignment="1">
      <alignment horizontal="center" vertical="center" wrapText="1"/>
    </xf>
    <xf numFmtId="0" fontId="7" fillId="0" borderId="11" xfId="52" applyFont="1" applyBorder="1" applyAlignment="1">
      <alignment horizontal="center" vertical="center" wrapText="1"/>
    </xf>
    <xf numFmtId="0" fontId="7" fillId="0" borderId="1" xfId="52" applyFont="1" applyBorder="1" applyAlignment="1">
      <alignment horizontal="center" vertical="center" wrapText="1"/>
    </xf>
    <xf numFmtId="0" fontId="7" fillId="0" borderId="12" xfId="52" applyFont="1" applyBorder="1" applyAlignment="1">
      <alignment horizontal="center" vertical="center" wrapText="1"/>
    </xf>
    <xf numFmtId="0" fontId="4" fillId="0" borderId="14" xfId="51" applyFont="1" applyBorder="1" applyAlignment="1">
      <alignment horizontal="center" vertical="center" textRotation="255" wrapText="1"/>
    </xf>
    <xf numFmtId="0" fontId="4" fillId="0" borderId="9" xfId="51" applyFont="1" applyBorder="1" applyAlignment="1">
      <alignment horizontal="center" vertical="center" wrapText="1"/>
    </xf>
    <xf numFmtId="0" fontId="4" fillId="0" borderId="10" xfId="51" applyFont="1" applyBorder="1" applyAlignment="1">
      <alignment horizontal="center" vertical="center" wrapText="1"/>
    </xf>
    <xf numFmtId="0" fontId="4" fillId="0" borderId="2" xfId="51" applyFont="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8" fillId="0" borderId="2" xfId="51" applyFont="1" applyBorder="1" applyAlignment="1">
      <alignment horizontal="center" vertical="center" wrapText="1"/>
    </xf>
    <xf numFmtId="49" fontId="9" fillId="2" borderId="6" xfId="53" applyNumberFormat="1" applyFill="1" applyBorder="1" applyAlignment="1">
      <alignment horizontal="left" vertical="center" wrapText="1"/>
    </xf>
    <xf numFmtId="0" fontId="9" fillId="2" borderId="13" xfId="53" applyFill="1" applyBorder="1" applyAlignment="1">
      <alignment horizontal="left" vertical="center" wrapText="1"/>
    </xf>
    <xf numFmtId="0" fontId="9" fillId="2" borderId="7" xfId="53" applyFill="1" applyBorder="1" applyAlignment="1">
      <alignment horizontal="left" vertical="center" wrapText="1"/>
    </xf>
    <xf numFmtId="49" fontId="3" fillId="2" borderId="6" xfId="53" applyNumberFormat="1" applyFont="1" applyFill="1" applyBorder="1" applyAlignment="1">
      <alignment horizontal="center" vertical="center" wrapText="1"/>
    </xf>
    <xf numFmtId="0" fontId="9" fillId="2" borderId="9" xfId="53" applyFill="1" applyBorder="1" applyAlignment="1">
      <alignment horizontal="left" vertical="center" wrapText="1"/>
    </xf>
    <xf numFmtId="0" fontId="9" fillId="2" borderId="0" xfId="53" applyFill="1" applyAlignment="1">
      <alignment horizontal="left" vertical="center" wrapText="1"/>
    </xf>
    <xf numFmtId="0" fontId="9" fillId="2" borderId="10" xfId="53" applyFill="1" applyBorder="1" applyAlignment="1">
      <alignment horizontal="left" vertical="center" wrapText="1"/>
    </xf>
    <xf numFmtId="0" fontId="3" fillId="2" borderId="9" xfId="53" applyFont="1" applyFill="1" applyBorder="1" applyAlignment="1">
      <alignment horizontal="center" vertical="center" wrapText="1"/>
    </xf>
    <xf numFmtId="0" fontId="9" fillId="2" borderId="11" xfId="53" applyFill="1" applyBorder="1" applyAlignment="1">
      <alignment horizontal="left" vertical="center" wrapText="1"/>
    </xf>
    <xf numFmtId="0" fontId="9" fillId="2" borderId="1" xfId="53" applyFill="1" applyBorder="1" applyAlignment="1">
      <alignment horizontal="left" vertical="center" wrapText="1"/>
    </xf>
    <xf numFmtId="0" fontId="9" fillId="2" borderId="12" xfId="53" applyFill="1" applyBorder="1" applyAlignment="1">
      <alignment horizontal="left" vertical="center" wrapText="1"/>
    </xf>
    <xf numFmtId="0" fontId="3" fillId="2" borderId="11" xfId="53" applyFont="1" applyFill="1" applyBorder="1" applyAlignment="1">
      <alignment horizontal="center" vertical="center" wrapText="1"/>
    </xf>
    <xf numFmtId="0" fontId="3" fillId="0" borderId="2" xfId="51" applyFont="1" applyBorder="1" applyAlignment="1">
      <alignment vertical="center" wrapText="1"/>
    </xf>
    <xf numFmtId="0" fontId="3" fillId="0" borderId="5"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13" xfId="51" applyFont="1" applyBorder="1" applyAlignment="1">
      <alignment horizontal="center" vertical="center" wrapText="1"/>
    </xf>
    <xf numFmtId="0" fontId="7" fillId="0" borderId="3" xfId="52" applyFont="1" applyBorder="1" applyAlignment="1">
      <alignment horizontal="center" vertical="center" wrapText="1"/>
    </xf>
    <xf numFmtId="0" fontId="3" fillId="0" borderId="0" xfId="51" applyFont="1" applyAlignment="1">
      <alignment horizontal="center" vertical="center" wrapText="1"/>
    </xf>
    <xf numFmtId="0" fontId="7" fillId="0" borderId="2" xfId="51" applyFont="1" applyBorder="1" applyAlignment="1">
      <alignment horizontal="left" vertical="center" wrapText="1"/>
    </xf>
    <xf numFmtId="49" fontId="3" fillId="0" borderId="6" xfId="51" applyNumberFormat="1" applyFont="1" applyBorder="1" applyAlignment="1">
      <alignment horizontal="center" vertical="center" wrapText="1"/>
    </xf>
    <xf numFmtId="49" fontId="3" fillId="0" borderId="11" xfId="51" applyNumberFormat="1" applyFont="1" applyBorder="1" applyAlignment="1">
      <alignment horizontal="center" vertical="center" wrapText="1"/>
    </xf>
    <xf numFmtId="49" fontId="3" fillId="0" borderId="3" xfId="51" applyNumberFormat="1" applyFont="1" applyBorder="1" applyAlignment="1">
      <alignment horizontal="center" vertical="center" wrapText="1"/>
    </xf>
    <xf numFmtId="0" fontId="3" fillId="0" borderId="15" xfId="51" applyFont="1" applyBorder="1" applyAlignment="1">
      <alignment horizontal="center" vertical="center" wrapText="1"/>
    </xf>
    <xf numFmtId="0" fontId="3" fillId="0" borderId="3" xfId="51" applyFont="1" applyBorder="1" applyAlignment="1">
      <alignment horizontal="center" wrapText="1"/>
    </xf>
    <xf numFmtId="0" fontId="3" fillId="0" borderId="15" xfId="51" applyFont="1" applyBorder="1" applyAlignment="1">
      <alignment horizontal="center" wrapText="1"/>
    </xf>
    <xf numFmtId="0" fontId="0" fillId="0" borderId="0" xfId="0" applyAlignment="1">
      <alignment horizontal="right"/>
    </xf>
    <xf numFmtId="0" fontId="3" fillId="0" borderId="1" xfId="51" applyFont="1" applyBorder="1" applyAlignment="1">
      <alignment horizontal="left" vertical="center" wrapText="1"/>
    </xf>
    <xf numFmtId="0" fontId="7" fillId="0" borderId="6" xfId="52" applyFont="1" applyBorder="1" applyAlignment="1">
      <alignment horizontal="left" vertical="center" wrapText="1"/>
    </xf>
    <xf numFmtId="0" fontId="7" fillId="0" borderId="7" xfId="52" applyFont="1" applyBorder="1" applyAlignment="1">
      <alignment horizontal="left" vertical="center" wrapText="1"/>
    </xf>
    <xf numFmtId="0" fontId="7" fillId="0" borderId="9" xfId="52" applyFont="1" applyBorder="1" applyAlignment="1">
      <alignment horizontal="left" vertical="center" wrapText="1"/>
    </xf>
    <xf numFmtId="0" fontId="7" fillId="0" borderId="10" xfId="52" applyFont="1" applyBorder="1" applyAlignment="1">
      <alignment horizontal="left" vertical="center" wrapText="1"/>
    </xf>
    <xf numFmtId="0" fontId="3" fillId="0" borderId="3" xfId="53" applyFont="1" applyBorder="1" applyAlignment="1">
      <alignment horizontal="center" vertical="center" wrapText="1"/>
    </xf>
    <xf numFmtId="0" fontId="3" fillId="0" borderId="15"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3" xfId="53" applyFont="1" applyFill="1" applyBorder="1" applyAlignment="1">
      <alignment horizontal="center" vertical="center" wrapText="1"/>
    </xf>
    <xf numFmtId="0" fontId="3" fillId="2" borderId="7" xfId="53" applyFont="1" applyFill="1" applyBorder="1" applyAlignment="1">
      <alignment horizontal="center" vertical="center" wrapText="1"/>
    </xf>
    <xf numFmtId="0" fontId="3" fillId="2" borderId="0" xfId="53" applyFont="1" applyFill="1" applyAlignment="1">
      <alignment horizontal="center" vertical="center" wrapText="1"/>
    </xf>
    <xf numFmtId="0" fontId="3" fillId="2" borderId="10" xfId="53" applyFont="1" applyFill="1" applyBorder="1" applyAlignment="1">
      <alignment horizontal="center" vertical="center" wrapText="1"/>
    </xf>
    <xf numFmtId="0" fontId="3" fillId="2" borderId="1" xfId="53" applyFont="1" applyFill="1" applyBorder="1" applyAlignment="1">
      <alignment horizontal="center" vertical="center" wrapText="1"/>
    </xf>
    <xf numFmtId="0" fontId="3" fillId="2" borderId="12" xfId="53" applyFont="1" applyFill="1" applyBorder="1" applyAlignment="1">
      <alignment horizontal="center" vertical="center" wrapText="1"/>
    </xf>
    <xf numFmtId="0" fontId="7" fillId="0" borderId="15" xfId="52" applyFont="1" applyBorder="1" applyAlignment="1">
      <alignment horizontal="center" vertical="center" wrapText="1"/>
    </xf>
    <xf numFmtId="0" fontId="7" fillId="0" borderId="4" xfId="52" applyFont="1" applyBorder="1" applyAlignment="1">
      <alignment horizontal="center" vertical="center" wrapText="1"/>
    </xf>
    <xf numFmtId="0" fontId="7" fillId="0" borderId="3" xfId="52" applyFont="1" applyBorder="1" applyAlignment="1">
      <alignment horizontal="center" vertical="center"/>
    </xf>
    <xf numFmtId="0" fontId="7" fillId="0" borderId="4" xfId="52" applyFont="1" applyBorder="1" applyAlignment="1">
      <alignment horizontal="center" vertical="center"/>
    </xf>
    <xf numFmtId="9" fontId="7" fillId="0" borderId="2" xfId="52" applyNumberFormat="1" applyFont="1" applyBorder="1" applyAlignment="1">
      <alignment horizontal="center" vertical="center" wrapText="1"/>
    </xf>
    <xf numFmtId="0" fontId="7" fillId="0" borderId="9" xfId="52" applyFont="1" applyBorder="1" applyAlignment="1">
      <alignment horizontal="center" vertical="center" wrapText="1"/>
    </xf>
    <xf numFmtId="0" fontId="7" fillId="0" borderId="10" xfId="52" applyFont="1" applyBorder="1" applyAlignment="1">
      <alignment horizontal="center" vertical="center" wrapText="1"/>
    </xf>
    <xf numFmtId="49" fontId="3" fillId="0" borderId="13" xfId="51" applyNumberFormat="1" applyFont="1" applyBorder="1" applyAlignment="1">
      <alignment horizontal="center" vertical="center" wrapText="1"/>
    </xf>
    <xf numFmtId="49" fontId="3" fillId="0" borderId="7" xfId="51" applyNumberFormat="1" applyFont="1" applyBorder="1" applyAlignment="1">
      <alignment horizontal="center" vertical="center" wrapText="1"/>
    </xf>
    <xf numFmtId="9" fontId="3" fillId="0" borderId="6" xfId="51" applyNumberFormat="1" applyFont="1" applyBorder="1" applyAlignment="1">
      <alignment horizontal="center" vertical="center" wrapText="1"/>
    </xf>
    <xf numFmtId="49" fontId="3" fillId="0" borderId="1" xfId="51" applyNumberFormat="1" applyFont="1" applyBorder="1" applyAlignment="1">
      <alignment horizontal="center" vertical="center" wrapText="1"/>
    </xf>
    <xf numFmtId="49" fontId="3" fillId="0" borderId="12" xfId="51" applyNumberFormat="1" applyFont="1" applyBorder="1" applyAlignment="1">
      <alignment horizontal="center" vertical="center" wrapText="1"/>
    </xf>
    <xf numFmtId="0" fontId="3" fillId="0" borderId="4" xfId="51" applyFont="1" applyBorder="1" applyAlignment="1">
      <alignment horizontal="center" wrapText="1"/>
    </xf>
    <xf numFmtId="0" fontId="3" fillId="0" borderId="2" xfId="54" applyFont="1" applyBorder="1" applyAlignment="1">
      <alignment horizontal="center" vertical="center" wrapText="1"/>
    </xf>
    <xf numFmtId="49" fontId="9" fillId="2" borderId="6" xfId="53" applyNumberFormat="1" applyFill="1" applyBorder="1" applyAlignment="1">
      <alignment horizontal="center" vertical="center" wrapText="1"/>
    </xf>
    <xf numFmtId="0" fontId="9" fillId="2" borderId="13" xfId="53" applyFill="1" applyBorder="1" applyAlignment="1">
      <alignment horizontal="center" vertical="center" wrapText="1"/>
    </xf>
    <xf numFmtId="0" fontId="9" fillId="2" borderId="7" xfId="53" applyFill="1" applyBorder="1" applyAlignment="1">
      <alignment horizontal="center" vertical="center" wrapText="1"/>
    </xf>
    <xf numFmtId="0" fontId="9" fillId="2" borderId="9" xfId="53" applyFill="1" applyBorder="1" applyAlignment="1">
      <alignment horizontal="center" vertical="center" wrapText="1"/>
    </xf>
    <xf numFmtId="0" fontId="9" fillId="2" borderId="0" xfId="53" applyFill="1" applyAlignment="1">
      <alignment horizontal="center" vertical="center" wrapText="1"/>
    </xf>
    <xf numFmtId="0" fontId="9" fillId="2" borderId="10" xfId="53" applyFill="1" applyBorder="1" applyAlignment="1">
      <alignment horizontal="center" vertical="center" wrapText="1"/>
    </xf>
    <xf numFmtId="0" fontId="9" fillId="2" borderId="11" xfId="53" applyFill="1" applyBorder="1" applyAlignment="1">
      <alignment horizontal="center" vertical="center" wrapText="1"/>
    </xf>
    <xf numFmtId="0" fontId="9" fillId="2" borderId="1" xfId="53" applyFill="1" applyBorder="1" applyAlignment="1">
      <alignment horizontal="center" vertical="center" wrapText="1"/>
    </xf>
    <xf numFmtId="0" fontId="9" fillId="2" borderId="12" xfId="53" applyFill="1" applyBorder="1" applyAlignment="1">
      <alignment horizontal="center" vertical="center" wrapText="1"/>
    </xf>
    <xf numFmtId="0" fontId="3" fillId="0" borderId="2" xfId="0" applyFont="1" applyBorder="1" applyAlignment="1">
      <alignment horizontal="left" vertical="center" wrapText="1"/>
    </xf>
    <xf numFmtId="0" fontId="3" fillId="0" borderId="2" xfId="53" applyFont="1" applyBorder="1" applyAlignment="1">
      <alignment horizontal="left" vertical="center" wrapText="1"/>
    </xf>
    <xf numFmtId="9" fontId="3" fillId="0" borderId="2" xfId="51" applyNumberFormat="1" applyFont="1" applyBorder="1" applyAlignment="1">
      <alignment horizontal="center" vertical="center" wrapText="1"/>
    </xf>
    <xf numFmtId="9" fontId="3" fillId="0" borderId="14" xfId="51" applyNumberFormat="1" applyFont="1" applyBorder="1" applyAlignment="1">
      <alignment horizontal="center" vertical="center" wrapText="1"/>
    </xf>
    <xf numFmtId="0" fontId="3" fillId="0" borderId="14" xfId="51" applyFont="1" applyBorder="1" applyAlignment="1">
      <alignment horizontal="center" vertical="center" wrapText="1"/>
    </xf>
    <xf numFmtId="0" fontId="0" fillId="0" borderId="0" xfId="0" applyAlignment="1">
      <alignment horizontal="left"/>
    </xf>
    <xf numFmtId="0" fontId="4" fillId="0" borderId="8" xfId="51" applyFont="1" applyBorder="1" applyAlignment="1">
      <alignment horizontal="left" vertical="center" textRotation="255" wrapText="1"/>
    </xf>
    <xf numFmtId="0" fontId="3" fillId="0" borderId="8" xfId="51" applyFont="1" applyBorder="1" applyAlignment="1">
      <alignment horizontal="left" vertical="center" wrapText="1"/>
    </xf>
    <xf numFmtId="0" fontId="10" fillId="0" borderId="0" xfId="0" applyFont="1" applyAlignment="1">
      <alignment horizontal="right"/>
    </xf>
    <xf numFmtId="0" fontId="11" fillId="0" borderId="0" xfId="51" applyFont="1" applyAlignment="1">
      <alignment horizontal="center" vertical="center"/>
    </xf>
    <xf numFmtId="0" fontId="12" fillId="0" borderId="0" xfId="51" applyFont="1" applyAlignment="1">
      <alignment horizontal="center" vertical="center"/>
    </xf>
    <xf numFmtId="49" fontId="3" fillId="0" borderId="3" xfId="53" applyNumberFormat="1" applyFont="1" applyBorder="1" applyAlignment="1">
      <alignment horizontal="center" vertical="center" wrapText="1"/>
    </xf>
    <xf numFmtId="4" fontId="3" fillId="0" borderId="2" xfId="51" applyNumberFormat="1" applyFont="1" applyBorder="1" applyAlignment="1">
      <alignment horizontal="center" vertical="center"/>
    </xf>
    <xf numFmtId="4" fontId="3" fillId="0" borderId="2" xfId="51" applyNumberFormat="1" applyFont="1" applyBorder="1" applyAlignment="1">
      <alignment vertical="center"/>
    </xf>
    <xf numFmtId="0" fontId="3" fillId="0" borderId="2" xfId="51" applyFont="1" applyBorder="1" applyAlignment="1">
      <alignment horizontal="center" vertical="center"/>
    </xf>
    <xf numFmtId="49" fontId="3" fillId="0" borderId="4" xfId="51" applyNumberFormat="1" applyFont="1" applyBorder="1" applyAlignment="1">
      <alignment horizontal="center" vertical="center" wrapText="1"/>
    </xf>
    <xf numFmtId="9" fontId="3" fillId="0" borderId="2" xfId="53" applyNumberFormat="1" applyFont="1" applyBorder="1" applyAlignment="1">
      <alignment horizontal="center" vertical="center" wrapText="1"/>
    </xf>
    <xf numFmtId="0" fontId="9" fillId="0" borderId="6" xfId="52" applyFont="1" applyBorder="1" applyAlignment="1">
      <alignment horizontal="center" vertical="center" wrapText="1"/>
    </xf>
    <xf numFmtId="0" fontId="9" fillId="0" borderId="7" xfId="52" applyFont="1" applyBorder="1" applyAlignment="1">
      <alignment horizontal="center" vertical="center" wrapText="1"/>
    </xf>
    <xf numFmtId="0" fontId="3" fillId="0" borderId="6" xfId="52" applyFont="1" applyBorder="1" applyAlignment="1">
      <alignment horizontal="center" vertical="center" wrapText="1"/>
    </xf>
    <xf numFmtId="0" fontId="3" fillId="0" borderId="7" xfId="52" applyFont="1" applyBorder="1" applyAlignment="1">
      <alignment horizontal="center" vertical="center" wrapText="1"/>
    </xf>
    <xf numFmtId="0" fontId="3" fillId="0" borderId="2" xfId="52" applyFont="1" applyBorder="1" applyAlignment="1">
      <alignment horizontal="center" vertical="center" wrapText="1"/>
    </xf>
    <xf numFmtId="0" fontId="9" fillId="0" borderId="3" xfId="52" applyFont="1" applyBorder="1" applyAlignment="1">
      <alignment horizontal="center" vertical="center" wrapText="1"/>
    </xf>
    <xf numFmtId="0" fontId="9" fillId="0" borderId="4" xfId="52" applyFont="1" applyBorder="1" applyAlignment="1">
      <alignment horizontal="center" vertical="center" wrapText="1"/>
    </xf>
    <xf numFmtId="0" fontId="3" fillId="0" borderId="2" xfId="51" applyFont="1" applyBorder="1" applyAlignment="1">
      <alignment horizontal="center" wrapText="1"/>
    </xf>
    <xf numFmtId="0" fontId="13" fillId="0" borderId="0" xfId="0" applyFont="1"/>
    <xf numFmtId="0" fontId="10" fillId="0" borderId="0" xfId="0" applyFont="1"/>
    <xf numFmtId="0" fontId="14" fillId="0" borderId="0" xfId="0" applyFont="1" applyAlignment="1">
      <alignment horizontal="center" vertical="center" wrapText="1"/>
    </xf>
    <xf numFmtId="0" fontId="15" fillId="0" borderId="0" xfId="0" applyFont="1" applyAlignment="1">
      <alignment horizontal="centerContinuous"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center" vertical="center" wrapText="1"/>
    </xf>
    <xf numFmtId="0" fontId="10" fillId="0" borderId="14" xfId="0" applyFont="1" applyBorder="1" applyAlignment="1">
      <alignment horizontal="center"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177" fontId="10" fillId="0" borderId="11"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177" fontId="10" fillId="0" borderId="3" xfId="0" applyNumberFormat="1" applyFont="1" applyBorder="1" applyAlignment="1">
      <alignment horizontal="center" vertical="center" wrapText="1"/>
    </xf>
    <xf numFmtId="49" fontId="10" fillId="0" borderId="2" xfId="4" applyNumberFormat="1" applyFont="1" applyFill="1" applyBorder="1" applyAlignment="1">
      <alignment horizontal="center" vertical="center"/>
    </xf>
    <xf numFmtId="49" fontId="14"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178" fontId="16" fillId="0" borderId="2" xfId="0" applyNumberFormat="1" applyFont="1" applyBorder="1" applyAlignment="1">
      <alignment horizontal="center"/>
    </xf>
    <xf numFmtId="3" fontId="10" fillId="0" borderId="2" xfId="0" applyNumberFormat="1" applyFont="1" applyBorder="1" applyAlignment="1">
      <alignment wrapText="1"/>
    </xf>
    <xf numFmtId="0" fontId="0" fillId="0" borderId="2" xfId="0" applyBorder="1"/>
    <xf numFmtId="0" fontId="10" fillId="0" borderId="0" xfId="0" applyFont="1" applyAlignment="1">
      <alignment horizontal="right" vertical="center"/>
    </xf>
    <xf numFmtId="0" fontId="10" fillId="0" borderId="0" xfId="0" applyFont="1" applyAlignment="1">
      <alignment horizontal="center" vertical="center" wrapText="1"/>
    </xf>
    <xf numFmtId="49" fontId="10" fillId="0" borderId="2" xfId="0" applyNumberFormat="1" applyFont="1" applyBorder="1" applyAlignment="1">
      <alignment horizontal="center" vertical="center" wrapText="1"/>
    </xf>
    <xf numFmtId="0" fontId="17" fillId="0" borderId="0" xfId="0" applyFont="1"/>
    <xf numFmtId="0" fontId="15" fillId="0" borderId="0" xfId="0" applyFont="1"/>
    <xf numFmtId="0" fontId="14" fillId="0" borderId="0" xfId="0" applyFont="1"/>
    <xf numFmtId="49" fontId="14" fillId="0" borderId="0" xfId="0" applyNumberFormat="1" applyFont="1" applyAlignment="1">
      <alignment horizontal="center"/>
    </xf>
    <xf numFmtId="0" fontId="15" fillId="0" borderId="0" xfId="0" applyFont="1" applyAlignment="1">
      <alignment horizontal="center"/>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4" fillId="0" borderId="2" xfId="0" applyFont="1" applyBorder="1" applyAlignment="1">
      <alignment horizontal="center" vertical="center"/>
    </xf>
    <xf numFmtId="49" fontId="16" fillId="0" borderId="2" xfId="0" applyNumberFormat="1" applyFont="1" applyBorder="1" applyAlignment="1">
      <alignment horizontal="center" wrapText="1"/>
    </xf>
    <xf numFmtId="49" fontId="14" fillId="0" borderId="2" xfId="4" applyNumberFormat="1" applyFont="1" applyFill="1" applyBorder="1" applyAlignment="1">
      <alignment horizontal="center" vertical="center"/>
    </xf>
    <xf numFmtId="49" fontId="14" fillId="0" borderId="2" xfId="0" applyNumberFormat="1" applyFont="1" applyBorder="1" applyAlignment="1">
      <alignment horizontal="center"/>
    </xf>
    <xf numFmtId="0" fontId="10" fillId="0" borderId="3" xfId="0" applyFont="1" applyBorder="1" applyAlignment="1">
      <alignment horizontal="center"/>
    </xf>
    <xf numFmtId="0" fontId="10" fillId="0" borderId="15" xfId="0" applyFont="1" applyBorder="1" applyAlignment="1">
      <alignment horizontal="center"/>
    </xf>
    <xf numFmtId="0" fontId="10" fillId="0" borderId="2" xfId="0" applyFont="1" applyBorder="1" applyAlignment="1">
      <alignment horizontal="right" vertical="center" wrapText="1"/>
    </xf>
    <xf numFmtId="49" fontId="14" fillId="0" borderId="2" xfId="0" applyNumberFormat="1" applyFont="1" applyBorder="1" applyAlignment="1">
      <alignment horizontal="center" wrapText="1"/>
    </xf>
    <xf numFmtId="0" fontId="10" fillId="0" borderId="4" xfId="0" applyFont="1" applyBorder="1" applyAlignment="1">
      <alignment horizont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2" xfId="0" applyFont="1" applyBorder="1" applyAlignment="1">
      <alignment horizontal="right" vertical="center"/>
    </xf>
    <xf numFmtId="0" fontId="14" fillId="0" borderId="0" xfId="0" applyFont="1" applyAlignment="1">
      <alignment horizontal="centerContinuous" vertical="center"/>
    </xf>
    <xf numFmtId="179" fontId="14" fillId="0" borderId="2" xfId="0" applyNumberFormat="1" applyFont="1" applyBorder="1" applyAlignment="1">
      <alignment horizontal="center" vertical="center" wrapText="1"/>
    </xf>
    <xf numFmtId="0" fontId="10" fillId="0" borderId="2" xfId="4" applyNumberFormat="1" applyFont="1" applyFill="1" applyBorder="1" applyAlignment="1">
      <alignment horizontal="left" vertical="center"/>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179" fontId="10" fillId="0" borderId="2" xfId="0" applyNumberFormat="1" applyFont="1" applyBorder="1" applyAlignment="1">
      <alignment horizontal="center" vertical="center" wrapText="1"/>
    </xf>
    <xf numFmtId="49" fontId="10" fillId="3" borderId="2" xfId="0" applyNumberFormat="1" applyFont="1" applyFill="1" applyBorder="1" applyAlignment="1">
      <alignment horizontal="left" vertical="center" wrapText="1"/>
    </xf>
    <xf numFmtId="0" fontId="10" fillId="3" borderId="2" xfId="0" applyFont="1" applyFill="1" applyBorder="1" applyAlignment="1">
      <alignment vertical="center" wrapText="1"/>
    </xf>
    <xf numFmtId="0" fontId="10" fillId="3" borderId="16" xfId="0" applyFont="1" applyFill="1" applyBorder="1" applyAlignment="1">
      <alignment horizontal="left" vertical="center" wrapText="1"/>
    </xf>
    <xf numFmtId="0" fontId="10" fillId="3" borderId="16" xfId="0" applyFont="1" applyFill="1" applyBorder="1" applyAlignment="1">
      <alignment vertical="center" wrapText="1"/>
    </xf>
    <xf numFmtId="179" fontId="10" fillId="0" borderId="16" xfId="0" applyNumberFormat="1" applyFont="1" applyBorder="1" applyAlignment="1">
      <alignment horizontal="center" vertical="center" wrapText="1"/>
    </xf>
    <xf numFmtId="49" fontId="10" fillId="3" borderId="16" xfId="0" applyNumberFormat="1" applyFont="1" applyFill="1" applyBorder="1" applyAlignment="1">
      <alignment horizontal="left" vertical="center" wrapText="1"/>
    </xf>
    <xf numFmtId="179" fontId="10" fillId="0" borderId="2" xfId="4" applyNumberFormat="1" applyFont="1" applyFill="1" applyBorder="1" applyAlignment="1">
      <alignment horizontal="center" vertical="center"/>
    </xf>
    <xf numFmtId="0" fontId="10" fillId="0" borderId="2" xfId="0" applyFont="1" applyBorder="1"/>
    <xf numFmtId="0" fontId="10" fillId="0" borderId="2" xfId="0" applyFont="1" applyBorder="1" applyAlignment="1">
      <alignment vertical="center" wrapText="1"/>
    </xf>
    <xf numFmtId="179" fontId="10" fillId="0" borderId="2" xfId="0" applyNumberFormat="1" applyFont="1" applyBorder="1" applyAlignment="1">
      <alignment horizontal="center" vertical="center"/>
    </xf>
    <xf numFmtId="0" fontId="10" fillId="0" borderId="0" xfId="0" applyFont="1" applyAlignment="1">
      <alignment horizontal="center"/>
    </xf>
    <xf numFmtId="0" fontId="10" fillId="0" borderId="8" xfId="0" applyFont="1" applyBorder="1" applyAlignment="1">
      <alignment horizontal="center" vertical="center"/>
    </xf>
    <xf numFmtId="179" fontId="14" fillId="0" borderId="2" xfId="0" applyNumberFormat="1" applyFont="1" applyBorder="1" applyAlignment="1">
      <alignment horizontal="center" vertical="center"/>
    </xf>
    <xf numFmtId="177" fontId="10" fillId="0" borderId="2" xfId="4" applyNumberFormat="1" applyFont="1" applyFill="1" applyBorder="1" applyAlignment="1">
      <alignment horizontal="center" vertical="center"/>
    </xf>
    <xf numFmtId="0" fontId="18" fillId="0" borderId="2" xfId="0" applyFont="1" applyBorder="1" applyAlignment="1">
      <alignment horizontal="center" vertical="center" wrapText="1"/>
    </xf>
    <xf numFmtId="4" fontId="10" fillId="0" borderId="16" xfId="0" applyNumberFormat="1" applyFont="1" applyBorder="1" applyAlignment="1">
      <alignment horizontal="center" vertical="center" wrapText="1"/>
    </xf>
    <xf numFmtId="0" fontId="18" fillId="0" borderId="2" xfId="0" applyFont="1" applyFill="1" applyBorder="1" applyAlignment="1">
      <alignment vertical="center"/>
    </xf>
    <xf numFmtId="0" fontId="18" fillId="0" borderId="2" xfId="0" applyFont="1" applyFill="1" applyBorder="1" applyAlignment="1">
      <alignment horizontal="center" vertical="center"/>
    </xf>
    <xf numFmtId="179" fontId="14" fillId="0" borderId="2" xfId="0" applyNumberFormat="1" applyFont="1" applyBorder="1" applyAlignment="1">
      <alignment vertical="center"/>
    </xf>
    <xf numFmtId="179" fontId="10" fillId="0" borderId="2" xfId="0" applyNumberFormat="1" applyFont="1" applyBorder="1" applyAlignment="1">
      <alignment vertical="center"/>
    </xf>
    <xf numFmtId="179" fontId="14" fillId="0" borderId="2" xfId="0" applyNumberFormat="1" applyFont="1" applyBorder="1"/>
    <xf numFmtId="179" fontId="17" fillId="0" borderId="2" xfId="0" applyNumberFormat="1" applyFont="1" applyBorder="1"/>
    <xf numFmtId="179" fontId="0" fillId="0" borderId="2" xfId="0" applyNumberFormat="1" applyBorder="1"/>
    <xf numFmtId="0" fontId="10" fillId="0" borderId="4" xfId="0" applyFont="1" applyBorder="1"/>
    <xf numFmtId="178" fontId="16" fillId="0" borderId="2" xfId="4" applyNumberFormat="1" applyFont="1" applyFill="1" applyBorder="1" applyAlignment="1">
      <alignment horizontal="center" vertical="center" wrapText="1"/>
    </xf>
    <xf numFmtId="180" fontId="10" fillId="0" borderId="2" xfId="0" applyNumberFormat="1" applyFont="1" applyBorder="1" applyAlignment="1">
      <alignment horizontal="center" vertical="center" wrapText="1"/>
    </xf>
    <xf numFmtId="49" fontId="10" fillId="0" borderId="0" xfId="0" applyNumberFormat="1" applyFont="1"/>
    <xf numFmtId="178" fontId="16" fillId="0" borderId="2" xfId="0" applyNumberFormat="1" applyFont="1" applyBorder="1" applyAlignment="1">
      <alignment horizontal="center" vertical="center" wrapText="1"/>
    </xf>
    <xf numFmtId="181" fontId="14" fillId="0" borderId="0" xfId="0" applyNumberFormat="1" applyFont="1" applyAlignment="1">
      <alignment horizontal="center" vertical="center" wrapText="1"/>
    </xf>
    <xf numFmtId="49" fontId="14" fillId="0" borderId="0" xfId="0" applyNumberFormat="1" applyFont="1" applyAlignment="1">
      <alignment horizontal="center" vertical="center" wrapText="1"/>
    </xf>
    <xf numFmtId="182" fontId="10" fillId="0" borderId="0" xfId="0" applyNumberFormat="1" applyFont="1" applyAlignment="1">
      <alignment horizontal="left" vertical="center"/>
    </xf>
    <xf numFmtId="182" fontId="10" fillId="0" borderId="1" xfId="0" applyNumberFormat="1" applyFont="1" applyBorder="1" applyAlignment="1">
      <alignment horizontal="left" vertical="center"/>
    </xf>
    <xf numFmtId="0" fontId="10" fillId="0" borderId="0" xfId="0" applyFont="1" applyAlignment="1">
      <alignment horizontal="center" vertical="center"/>
    </xf>
    <xf numFmtId="3" fontId="14" fillId="0" borderId="2" xfId="0" applyNumberFormat="1" applyFont="1" applyBorder="1" applyAlignment="1">
      <alignment horizontal="center" vertical="center" wrapText="1"/>
    </xf>
    <xf numFmtId="179" fontId="14" fillId="0" borderId="2" xfId="0" applyNumberFormat="1" applyFont="1" applyBorder="1" applyAlignment="1">
      <alignment horizontal="center"/>
    </xf>
    <xf numFmtId="0" fontId="17" fillId="0" borderId="2" xfId="0" applyFont="1" applyBorder="1"/>
    <xf numFmtId="179" fontId="10" fillId="0" borderId="2" xfId="0" applyNumberFormat="1" applyFont="1" applyBorder="1" applyAlignment="1">
      <alignment horizontal="center"/>
    </xf>
    <xf numFmtId="177" fontId="10" fillId="0" borderId="0" xfId="0" applyNumberFormat="1" applyFont="1" applyAlignment="1">
      <alignment horizontal="right" vertical="center" wrapText="1"/>
    </xf>
    <xf numFmtId="0" fontId="10" fillId="0" borderId="1" xfId="0" applyFont="1" applyBorder="1" applyAlignment="1">
      <alignment horizontal="right"/>
    </xf>
    <xf numFmtId="0" fontId="17" fillId="0" borderId="2" xfId="0" applyFont="1" applyBorder="1" applyAlignment="1">
      <alignment horizontal="center"/>
    </xf>
    <xf numFmtId="177" fontId="14" fillId="0" borderId="0" xfId="0" applyNumberFormat="1" applyFont="1" applyAlignment="1">
      <alignment horizontal="center" vertical="center" wrapText="1"/>
    </xf>
    <xf numFmtId="177" fontId="15" fillId="0" borderId="0" xfId="0" applyNumberFormat="1" applyFont="1" applyAlignment="1">
      <alignment horizontal="centerContinuous" vertical="center"/>
    </xf>
    <xf numFmtId="177" fontId="19" fillId="0" borderId="0" xfId="0" applyNumberFormat="1" applyFont="1" applyAlignment="1">
      <alignment horizontal="centerContinuous" vertical="center"/>
    </xf>
    <xf numFmtId="177" fontId="14" fillId="0" borderId="0" xfId="0" applyNumberFormat="1" applyFont="1" applyAlignment="1">
      <alignment horizontal="centerContinuous" vertical="center"/>
    </xf>
    <xf numFmtId="177" fontId="10" fillId="0" borderId="0" xfId="0" applyNumberFormat="1" applyFont="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xf>
    <xf numFmtId="0" fontId="10" fillId="0" borderId="4" xfId="0" applyFont="1" applyBorder="1" applyAlignment="1">
      <alignment horizontal="center" vertical="center" wrapText="1"/>
    </xf>
    <xf numFmtId="3" fontId="10" fillId="0" borderId="2" xfId="0" applyNumberFormat="1" applyFont="1" applyBorder="1" applyAlignment="1">
      <alignment horizontal="center" vertical="center" wrapText="1"/>
    </xf>
    <xf numFmtId="177" fontId="10" fillId="0" borderId="0" xfId="0" applyNumberFormat="1" applyFont="1" applyAlignment="1">
      <alignment horizontal="right" vertical="center"/>
    </xf>
    <xf numFmtId="177" fontId="10" fillId="0" borderId="1" xfId="0" applyNumberFormat="1" applyFont="1" applyBorder="1" applyAlignment="1">
      <alignment horizontal="right"/>
    </xf>
    <xf numFmtId="177" fontId="10" fillId="0" borderId="2" xfId="0" applyNumberFormat="1" applyFont="1" applyBorder="1" applyAlignment="1">
      <alignment horizontal="center" vertical="center"/>
    </xf>
    <xf numFmtId="177" fontId="10" fillId="0" borderId="2" xfId="0" applyNumberFormat="1" applyFont="1" applyBorder="1" applyAlignment="1">
      <alignment horizontal="center" vertical="center" wrapText="1"/>
    </xf>
    <xf numFmtId="180" fontId="14" fillId="0" borderId="2" xfId="0" applyNumberFormat="1" applyFont="1" applyBorder="1" applyAlignment="1">
      <alignment horizontal="center" vertical="center" wrapText="1"/>
    </xf>
    <xf numFmtId="0" fontId="17" fillId="0" borderId="2" xfId="0" applyFont="1" applyBorder="1" applyAlignment="1">
      <alignment horizontal="center" vertical="center"/>
    </xf>
    <xf numFmtId="182" fontId="14" fillId="0" borderId="0" xfId="0" applyNumberFormat="1" applyFont="1" applyAlignment="1">
      <alignment horizontal="left" vertical="center"/>
    </xf>
    <xf numFmtId="182" fontId="14" fillId="0" borderId="1" xfId="0" applyNumberFormat="1" applyFont="1" applyBorder="1" applyAlignment="1">
      <alignment horizontal="left" vertical="center"/>
    </xf>
    <xf numFmtId="182" fontId="14" fillId="0" borderId="1" xfId="0" applyNumberFormat="1" applyFont="1" applyBorder="1" applyAlignment="1">
      <alignment horizontal="center" vertical="center"/>
    </xf>
    <xf numFmtId="179" fontId="10" fillId="0" borderId="17" xfId="0" applyNumberFormat="1" applyFont="1" applyBorder="1" applyAlignment="1">
      <alignment horizontal="center" vertical="center" wrapText="1"/>
    </xf>
    <xf numFmtId="0" fontId="10" fillId="0" borderId="2" xfId="4" applyNumberFormat="1" applyFont="1" applyFill="1" applyBorder="1" applyAlignment="1">
      <alignment horizontal="centerContinuous" vertical="center"/>
    </xf>
    <xf numFmtId="177" fontId="14" fillId="0" borderId="1" xfId="0" applyNumberFormat="1" applyFont="1" applyBorder="1" applyAlignment="1">
      <alignment horizontal="center" vertical="center" wrapText="1"/>
    </xf>
    <xf numFmtId="0" fontId="14" fillId="0" borderId="1" xfId="0" applyFont="1" applyBorder="1"/>
    <xf numFmtId="0" fontId="19" fillId="0" borderId="0" xfId="0" applyFont="1" applyAlignment="1">
      <alignment horizontal="centerContinuous" vertical="center"/>
    </xf>
    <xf numFmtId="0" fontId="14" fillId="0" borderId="0" xfId="0" applyFont="1" applyAlignment="1">
      <alignment horizontal="left" vertical="center"/>
    </xf>
    <xf numFmtId="0" fontId="14" fillId="0" borderId="1" xfId="0" applyFont="1" applyBorder="1" applyAlignment="1">
      <alignment horizontal="left" vertical="center"/>
    </xf>
    <xf numFmtId="179" fontId="20" fillId="3" borderId="16" xfId="0" applyNumberFormat="1" applyFont="1" applyFill="1" applyBorder="1" applyAlignment="1">
      <alignment horizontal="center" vertical="center" wrapText="1"/>
    </xf>
    <xf numFmtId="179" fontId="10" fillId="0" borderId="2" xfId="0" applyNumberFormat="1" applyFont="1" applyBorder="1"/>
    <xf numFmtId="179" fontId="17" fillId="0" borderId="2" xfId="0" applyNumberFormat="1" applyFont="1" applyBorder="1" applyAlignment="1">
      <alignment horizontal="center" vertical="center"/>
    </xf>
    <xf numFmtId="0" fontId="0" fillId="0" borderId="0" xfId="0" applyAlignment="1">
      <alignment horizontal="center"/>
    </xf>
    <xf numFmtId="0" fontId="9" fillId="0" borderId="0" xfId="4" applyNumberFormat="1" applyFont="1" applyFill="1" applyAlignment="1">
      <alignment horizontal="left" vertical="top" wrapText="1"/>
    </xf>
    <xf numFmtId="0" fontId="10" fillId="0" borderId="0" xfId="4" applyNumberFormat="1" applyFont="1" applyFill="1" applyAlignment="1">
      <alignment horizontal="center" vertical="center" wrapText="1"/>
    </xf>
    <xf numFmtId="0" fontId="10" fillId="0" borderId="0" xfId="4" applyNumberFormat="1" applyFont="1" applyFill="1" applyAlignment="1">
      <alignment horizontal="right" vertical="center" wrapText="1"/>
    </xf>
    <xf numFmtId="0" fontId="9" fillId="0" borderId="0" xfId="4" applyNumberFormat="1" applyFont="1" applyFill="1" applyAlignment="1">
      <alignment horizontal="left" vertical="center" wrapText="1"/>
    </xf>
    <xf numFmtId="0" fontId="15" fillId="0" borderId="0" xfId="4" applyNumberFormat="1" applyFont="1" applyFill="1" applyAlignment="1" applyProtection="1">
      <alignment horizontal="center" vertical="center"/>
    </xf>
    <xf numFmtId="0" fontId="10" fillId="0" borderId="0" xfId="4" applyNumberFormat="1" applyFont="1" applyFill="1" applyAlignment="1">
      <alignment horizontal="left" vertical="center" wrapText="1"/>
    </xf>
    <xf numFmtId="0" fontId="10" fillId="0" borderId="2" xfId="4" applyNumberFormat="1" applyFont="1" applyFill="1" applyBorder="1" applyAlignment="1">
      <alignment horizontal="center" vertical="center"/>
    </xf>
    <xf numFmtId="0" fontId="10" fillId="0" borderId="2" xfId="4"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wrapText="1"/>
    </xf>
    <xf numFmtId="49" fontId="14" fillId="0" borderId="2" xfId="4" applyNumberFormat="1" applyFont="1" applyFill="1" applyBorder="1" applyAlignment="1">
      <alignment horizontal="left" vertical="center" wrapText="1"/>
    </xf>
    <xf numFmtId="0" fontId="14" fillId="0" borderId="2" xfId="4"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wrapText="1"/>
    </xf>
    <xf numFmtId="49" fontId="10" fillId="0" borderId="2" xfId="4" applyNumberFormat="1" applyFont="1" applyFill="1" applyBorder="1" applyAlignment="1">
      <alignment horizontal="left" vertical="center" wrapText="1"/>
    </xf>
    <xf numFmtId="3" fontId="10" fillId="0" borderId="2" xfId="4" applyNumberFormat="1" applyFont="1" applyFill="1" applyBorder="1" applyAlignment="1">
      <alignment horizontal="center" vertical="center" wrapText="1"/>
    </xf>
    <xf numFmtId="0" fontId="10" fillId="0" borderId="0" xfId="4" applyNumberFormat="1" applyFont="1" applyFill="1" applyAlignment="1">
      <alignment horizontal="center" vertical="center"/>
    </xf>
    <xf numFmtId="0" fontId="10"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10" fillId="0" borderId="0" xfId="4" applyNumberFormat="1" applyFont="1" applyFill="1" applyAlignment="1" applyProtection="1">
      <alignment vertical="center" wrapText="1"/>
    </xf>
    <xf numFmtId="0" fontId="10" fillId="0" borderId="0" xfId="4" applyNumberFormat="1" applyFont="1" applyFill="1" applyAlignment="1" applyProtection="1">
      <alignment horizontal="right" wrapText="1"/>
    </xf>
    <xf numFmtId="0" fontId="10" fillId="0" borderId="0" xfId="4" applyNumberFormat="1" applyFont="1" applyFill="1" applyBorder="1" applyAlignment="1" applyProtection="1">
      <alignment horizontal="right" wrapText="1"/>
    </xf>
    <xf numFmtId="0" fontId="10" fillId="0" borderId="0" xfId="4" applyNumberFormat="1" applyFont="1" applyFill="1" applyAlignment="1" applyProtection="1">
      <alignment horizontal="center" wrapText="1"/>
    </xf>
    <xf numFmtId="0" fontId="10" fillId="0" borderId="2" xfId="4" applyNumberFormat="1" applyFont="1" applyFill="1" applyBorder="1" applyAlignment="1" applyProtection="1">
      <alignment horizontal="center" vertical="center"/>
    </xf>
    <xf numFmtId="3" fontId="14" fillId="0" borderId="2" xfId="4" applyNumberFormat="1" applyFont="1" applyFill="1" applyBorder="1" applyAlignment="1">
      <alignment horizontal="center" vertical="center" wrapText="1"/>
    </xf>
    <xf numFmtId="3" fontId="10" fillId="0" borderId="2" xfId="0" applyNumberFormat="1" applyFont="1" applyBorder="1" applyAlignment="1">
      <alignment horizontal="center" vertical="center"/>
    </xf>
    <xf numFmtId="0" fontId="10" fillId="0" borderId="0" xfId="4" applyNumberFormat="1" applyFont="1" applyFill="1" applyAlignment="1" applyProtection="1">
      <alignment horizontal="right" vertical="center"/>
    </xf>
    <xf numFmtId="0" fontId="10" fillId="0" borderId="0" xfId="4" applyNumberFormat="1" applyFont="1" applyFill="1" applyBorder="1" applyAlignment="1" applyProtection="1">
      <alignment horizontal="right" vertical="center"/>
    </xf>
    <xf numFmtId="0" fontId="14" fillId="0" borderId="0" xfId="4" applyNumberFormat="1" applyFont="1" applyFill="1" applyAlignment="1">
      <alignment horizontal="centerContinuous" vertical="center"/>
    </xf>
    <xf numFmtId="0" fontId="15" fillId="0" borderId="0" xfId="4" applyNumberFormat="1" applyFont="1" applyFill="1" applyAlignment="1" applyProtection="1">
      <alignment horizontal="center" vertical="center" wrapText="1"/>
    </xf>
    <xf numFmtId="49" fontId="10" fillId="0" borderId="0" xfId="4" applyNumberFormat="1" applyFont="1" applyFill="1" applyAlignment="1">
      <alignment vertical="center"/>
    </xf>
    <xf numFmtId="0" fontId="10" fillId="0" borderId="3" xfId="4" applyNumberFormat="1" applyFont="1" applyFill="1" applyBorder="1" applyAlignment="1">
      <alignment horizontal="center" vertical="center" wrapText="1"/>
    </xf>
    <xf numFmtId="0" fontId="10" fillId="0" borderId="3" xfId="4" applyNumberFormat="1" applyFont="1" applyFill="1" applyBorder="1" applyAlignment="1" applyProtection="1">
      <alignment horizontal="center" vertical="center" wrapText="1"/>
    </xf>
    <xf numFmtId="0" fontId="10" fillId="0" borderId="2" xfId="4" applyNumberFormat="1" applyFont="1" applyFill="1" applyBorder="1" applyAlignment="1">
      <alignment horizontal="center" vertical="center" wrapText="1"/>
    </xf>
    <xf numFmtId="0" fontId="10" fillId="0" borderId="14" xfId="4" applyNumberFormat="1" applyFont="1" applyFill="1" applyBorder="1" applyAlignment="1" applyProtection="1">
      <alignment horizontal="center" vertical="center" wrapText="1"/>
    </xf>
    <xf numFmtId="180" fontId="10" fillId="0" borderId="2" xfId="4" applyNumberFormat="1" applyFont="1" applyFill="1" applyBorder="1" applyAlignment="1">
      <alignment horizontal="center" vertical="center" wrapText="1"/>
    </xf>
    <xf numFmtId="177" fontId="10" fillId="0" borderId="0" xfId="4" applyNumberFormat="1" applyFont="1" applyFill="1" applyAlignment="1">
      <alignment horizontal="center" vertical="center"/>
    </xf>
    <xf numFmtId="177" fontId="10" fillId="0" borderId="0" xfId="4" applyNumberFormat="1" applyFont="1" applyFill="1" applyAlignment="1">
      <alignment vertical="center"/>
    </xf>
    <xf numFmtId="177" fontId="10" fillId="0" borderId="14" xfId="4" applyNumberFormat="1" applyFont="1" applyFill="1" applyBorder="1" applyAlignment="1" applyProtection="1">
      <alignment horizontal="center" vertical="center" wrapText="1"/>
    </xf>
    <xf numFmtId="177" fontId="10"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1" xfId="4" applyNumberFormat="1" applyFont="1" applyFill="1" applyBorder="1" applyAlignment="1" applyProtection="1">
      <alignment horizontal="right" vertical="center"/>
    </xf>
    <xf numFmtId="0" fontId="10" fillId="0" borderId="4" xfId="4" applyNumberFormat="1" applyFont="1" applyFill="1" applyBorder="1" applyAlignment="1" applyProtection="1">
      <alignment horizontal="center" vertical="center" wrapText="1"/>
    </xf>
    <xf numFmtId="0" fontId="10" fillId="0" borderId="14" xfId="4" applyNumberFormat="1" applyFont="1" applyFill="1" applyBorder="1" applyAlignment="1">
      <alignment horizontal="center" vertical="center" wrapText="1"/>
    </xf>
    <xf numFmtId="180" fontId="10" fillId="0" borderId="4" xfId="4" applyNumberFormat="1" applyFont="1" applyFill="1" applyBorder="1" applyAlignment="1">
      <alignment horizontal="center" vertical="center" wrapText="1"/>
    </xf>
    <xf numFmtId="0" fontId="21" fillId="0" borderId="2" xfId="0" applyFont="1" applyBorder="1"/>
    <xf numFmtId="0" fontId="0" fillId="0" borderId="0" xfId="4" applyNumberFormat="1" applyFont="1" applyFill="1" applyAlignment="1">
      <alignment horizontal="centerContinuous" vertical="center"/>
    </xf>
    <xf numFmtId="0" fontId="10" fillId="0" borderId="5" xfId="4" applyNumberFormat="1" applyFont="1" applyFill="1" applyBorder="1" applyAlignment="1" applyProtection="1">
      <alignment horizontal="center" vertical="center" wrapText="1"/>
    </xf>
    <xf numFmtId="0" fontId="10" fillId="0" borderId="5" xfId="4" applyNumberFormat="1" applyFont="1" applyFill="1" applyBorder="1" applyAlignment="1">
      <alignment horizontal="center" vertical="center" wrapText="1"/>
    </xf>
    <xf numFmtId="3" fontId="21" fillId="0" borderId="2" xfId="4" applyNumberFormat="1" applyFont="1" applyFill="1" applyBorder="1" applyAlignment="1" applyProtection="1">
      <alignment horizontal="centerContinuous" vertical="center" wrapText="1"/>
    </xf>
    <xf numFmtId="3" fontId="21" fillId="0" borderId="2"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Continuous" vertical="center"/>
    </xf>
    <xf numFmtId="0" fontId="10" fillId="0" borderId="15" xfId="4" applyNumberFormat="1" applyFont="1" applyFill="1" applyBorder="1" applyAlignment="1" applyProtection="1">
      <alignment horizontal="center" vertical="center" wrapText="1"/>
    </xf>
    <xf numFmtId="0" fontId="10" fillId="0" borderId="8" xfId="4" applyNumberFormat="1" applyFont="1" applyFill="1" applyBorder="1" applyAlignment="1" applyProtection="1">
      <alignment horizontal="center" vertical="center" wrapText="1"/>
    </xf>
    <xf numFmtId="49" fontId="21" fillId="0" borderId="2" xfId="4" applyNumberFormat="1" applyFont="1" applyFill="1" applyBorder="1" applyAlignment="1" applyProtection="1">
      <alignment horizontal="center" vertical="center" wrapText="1"/>
    </xf>
    <xf numFmtId="0" fontId="0" fillId="0" borderId="2" xfId="4" applyNumberFormat="1" applyFont="1" applyFill="1" applyBorder="1" applyAlignment="1">
      <alignment vertical="center"/>
    </xf>
    <xf numFmtId="0" fontId="10" fillId="0" borderId="0" xfId="4" applyNumberFormat="1" applyFont="1" applyFill="1" applyAlignment="1">
      <alignment horizontal="right"/>
    </xf>
    <xf numFmtId="0" fontId="10" fillId="0" borderId="0" xfId="0" applyFont="1" applyAlignment="1">
      <alignment horizontal="justify" vertical="center"/>
    </xf>
    <xf numFmtId="0" fontId="15" fillId="0" borderId="0" xfId="0" applyFont="1" applyAlignment="1">
      <alignment horizontal="center" vertical="center"/>
    </xf>
    <xf numFmtId="0" fontId="14" fillId="0" borderId="0" xfId="0" applyFont="1" applyAlignment="1">
      <alignment horizontal="center" vertical="center"/>
    </xf>
    <xf numFmtId="3" fontId="10" fillId="0" borderId="2" xfId="0" applyNumberFormat="1" applyFont="1" applyBorder="1" applyAlignment="1">
      <alignment horizontal="center"/>
    </xf>
    <xf numFmtId="0" fontId="10" fillId="0" borderId="2" xfId="0" applyFont="1" applyBorder="1" applyAlignment="1">
      <alignment horizontal="justify"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wrapText="1"/>
    </xf>
    <xf numFmtId="0" fontId="25" fillId="0" borderId="0" xfId="0" applyFont="1" applyAlignment="1">
      <alignment vertical="center" wrapText="1"/>
    </xf>
    <xf numFmtId="0" fontId="20" fillId="0" borderId="0" xfId="0" applyFont="1" applyAlignment="1">
      <alignment horizontal="right"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4" fontId="20" fillId="0" borderId="2" xfId="0" applyNumberFormat="1" applyFont="1" applyBorder="1" applyAlignment="1">
      <alignment vertical="center" wrapText="1"/>
    </xf>
    <xf numFmtId="0" fontId="20" fillId="0" borderId="0" xfId="0" applyFont="1" applyAlignment="1">
      <alignment vertical="center" wrapText="1"/>
    </xf>
    <xf numFmtId="0" fontId="10" fillId="0" borderId="15"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0" fillId="0" borderId="0" xfId="4" applyNumberFormat="1" applyFont="1" applyFill="1" applyAlignment="1">
      <alignment horizontal="left" vertical="center"/>
    </xf>
    <xf numFmtId="177" fontId="10" fillId="0" borderId="8" xfId="4" applyNumberFormat="1" applyFont="1" applyFill="1" applyBorder="1" applyAlignment="1" applyProtection="1">
      <alignment horizontal="center" vertical="center" wrapText="1"/>
    </xf>
    <xf numFmtId="0" fontId="26" fillId="0" borderId="0" xfId="4" applyNumberFormat="1" applyFont="1" applyFill="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14" xfId="4" applyNumberFormat="1" applyFont="1" applyFill="1" applyBorder="1" applyAlignment="1">
      <alignment horizontal="center" vertical="center" wrapText="1"/>
    </xf>
    <xf numFmtId="0" fontId="0" fillId="0" borderId="11" xfId="4" applyNumberFormat="1" applyFont="1" applyFill="1" applyBorder="1" applyAlignment="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0" borderId="3" xfId="0" applyBorder="1" applyAlignment="1">
      <alignment horizontal="center" vertical="center" wrapText="1"/>
    </xf>
    <xf numFmtId="0" fontId="14" fillId="0" borderId="2" xfId="0" applyFont="1" applyBorder="1"/>
    <xf numFmtId="179" fontId="14" fillId="0" borderId="2" xfId="4" applyNumberFormat="1" applyFont="1" applyFill="1" applyBorder="1" applyAlignment="1">
      <alignment horizontal="center" vertical="center" wrapText="1"/>
    </xf>
    <xf numFmtId="183" fontId="14" fillId="0" borderId="2" xfId="4" applyNumberFormat="1" applyFont="1" applyFill="1" applyBorder="1" applyAlignment="1">
      <alignment horizontal="center" vertical="center" wrapText="1"/>
    </xf>
    <xf numFmtId="49" fontId="10" fillId="0" borderId="2" xfId="4" applyNumberFormat="1" applyFont="1" applyFill="1" applyBorder="1" applyAlignment="1">
      <alignment vertical="center" wrapText="1"/>
    </xf>
    <xf numFmtId="0" fontId="10" fillId="0" borderId="2" xfId="4" applyNumberFormat="1" applyFont="1" applyFill="1" applyBorder="1" applyAlignment="1">
      <alignment horizontal="left" vertical="center" wrapText="1"/>
    </xf>
    <xf numFmtId="0" fontId="0" fillId="0" borderId="4" xfId="4" applyNumberFormat="1" applyFont="1" applyFill="1" applyBorder="1" applyAlignment="1" applyProtection="1">
      <alignment horizontal="center" vertical="center" wrapText="1"/>
    </xf>
    <xf numFmtId="0" fontId="10" fillId="0" borderId="8" xfId="4" applyNumberFormat="1" applyFont="1" applyFill="1" applyBorder="1" applyAlignment="1">
      <alignment horizontal="center" vertical="center" wrapText="1"/>
    </xf>
    <xf numFmtId="4" fontId="14" fillId="0" borderId="2" xfId="4" applyNumberFormat="1" applyFont="1" applyFill="1" applyBorder="1" applyAlignment="1">
      <alignment horizontal="center" vertical="center" wrapText="1"/>
    </xf>
    <xf numFmtId="0" fontId="10" fillId="0" borderId="0" xfId="4" applyNumberFormat="1" applyFont="1" applyFill="1" applyAlignment="1" applyProtection="1">
      <alignment horizontal="right" vertical="center" wrapText="1"/>
    </xf>
    <xf numFmtId="0" fontId="10" fillId="0" borderId="5" xfId="4" applyNumberFormat="1" applyFont="1" applyFill="1" applyBorder="1" applyAlignment="1" applyProtection="1">
      <alignment horizontal="right" vertical="center" wrapText="1"/>
    </xf>
    <xf numFmtId="0" fontId="10" fillId="0" borderId="8" xfId="4" applyNumberFormat="1" applyFont="1" applyFill="1" applyBorder="1" applyAlignment="1" applyProtection="1">
      <alignment horizontal="right" vertical="center" wrapText="1"/>
    </xf>
    <xf numFmtId="0" fontId="10" fillId="0" borderId="14" xfId="4" applyNumberFormat="1" applyFont="1" applyFill="1" applyBorder="1" applyAlignment="1" applyProtection="1">
      <alignment horizontal="right" vertical="center" wrapText="1"/>
    </xf>
    <xf numFmtId="180" fontId="14" fillId="0" borderId="2" xfId="0" applyNumberFormat="1" applyFont="1" applyBorder="1"/>
    <xf numFmtId="180" fontId="10" fillId="0" borderId="2" xfId="0" applyNumberFormat="1" applyFont="1" applyBorder="1"/>
    <xf numFmtId="0" fontId="10" fillId="0" borderId="1" xfId="4" applyNumberFormat="1" applyFont="1" applyFill="1" applyBorder="1" applyAlignment="1">
      <alignment horizontal="right" vertical="center" wrapText="1"/>
    </xf>
    <xf numFmtId="180" fontId="14" fillId="0" borderId="2" xfId="0" applyNumberFormat="1" applyFont="1" applyBorder="1" applyAlignment="1">
      <alignment horizontal="center" vertical="center"/>
    </xf>
    <xf numFmtId="180" fontId="10" fillId="0" borderId="2" xfId="0" applyNumberFormat="1" applyFont="1" applyBorder="1" applyAlignment="1">
      <alignment horizontal="center" vertical="center"/>
    </xf>
    <xf numFmtId="0" fontId="14" fillId="0" borderId="0" xfId="4" applyNumberFormat="1" applyFont="1" applyFill="1" applyAlignment="1">
      <alignment vertical="center"/>
    </xf>
    <xf numFmtId="0" fontId="14" fillId="0" borderId="0" xfId="4" applyNumberFormat="1" applyFont="1" applyFill="1" applyAlignment="1" applyProtection="1">
      <alignment horizontal="center" vertical="center" wrapText="1"/>
    </xf>
    <xf numFmtId="9" fontId="10" fillId="0" borderId="0" xfId="4" applyNumberFormat="1" applyFont="1" applyFill="1" applyAlignment="1">
      <alignment horizontal="center" vertical="center" wrapText="1"/>
    </xf>
    <xf numFmtId="9" fontId="10" fillId="0" borderId="0" xfId="4" applyNumberFormat="1" applyFont="1" applyFill="1" applyAlignment="1">
      <alignment horizontal="left" vertical="center" wrapText="1"/>
    </xf>
    <xf numFmtId="179" fontId="20" fillId="0" borderId="18" xfId="0" applyNumberFormat="1" applyFont="1" applyBorder="1" applyAlignment="1">
      <alignment horizontal="center" vertical="center" wrapText="1"/>
    </xf>
    <xf numFmtId="179" fontId="20" fillId="0" borderId="20" xfId="0" applyNumberFormat="1" applyFont="1" applyBorder="1" applyAlignment="1">
      <alignment horizontal="center" vertical="center" wrapText="1"/>
    </xf>
    <xf numFmtId="179" fontId="27" fillId="0" borderId="16" xfId="0" applyNumberFormat="1" applyFont="1" applyBorder="1" applyAlignment="1">
      <alignment horizontal="center" vertical="center" wrapText="1"/>
    </xf>
    <xf numFmtId="179" fontId="20" fillId="0" borderId="21" xfId="0" applyNumberFormat="1" applyFont="1" applyBorder="1" applyAlignment="1">
      <alignment horizontal="center" vertical="center" wrapText="1"/>
    </xf>
    <xf numFmtId="0" fontId="10" fillId="0" borderId="0" xfId="4" applyNumberFormat="1" applyFont="1" applyFill="1" applyBorder="1" applyAlignment="1" applyProtection="1">
      <alignment wrapText="1"/>
    </xf>
    <xf numFmtId="0" fontId="10" fillId="0" borderId="6" xfId="4" applyNumberFormat="1" applyFont="1" applyFill="1" applyBorder="1" applyAlignment="1" applyProtection="1">
      <alignment horizontal="center" vertical="center" wrapText="1"/>
    </xf>
    <xf numFmtId="0" fontId="10" fillId="0" borderId="13" xfId="4" applyNumberFormat="1" applyFont="1" applyFill="1" applyBorder="1" applyAlignment="1" applyProtection="1">
      <alignment horizontal="center" vertical="center" wrapText="1"/>
    </xf>
    <xf numFmtId="0" fontId="10" fillId="0" borderId="11" xfId="4" applyNumberFormat="1" applyFont="1" applyFill="1" applyBorder="1" applyAlignment="1" applyProtection="1">
      <alignment horizontal="center" vertical="center" wrapText="1"/>
    </xf>
    <xf numFmtId="0" fontId="10" fillId="0" borderId="1" xfId="4" applyNumberFormat="1" applyFont="1" applyFill="1" applyBorder="1" applyAlignment="1" applyProtection="1">
      <alignment horizontal="center" vertical="center" wrapText="1"/>
    </xf>
    <xf numFmtId="0" fontId="10" fillId="0" borderId="11" xfId="4" applyNumberFormat="1" applyFont="1" applyFill="1" applyBorder="1" applyAlignment="1">
      <alignment horizontal="center" vertical="center" wrapText="1"/>
    </xf>
    <xf numFmtId="0" fontId="10" fillId="0" borderId="0" xfId="4" applyNumberFormat="1" applyFont="1" applyFill="1" applyBorder="1" applyAlignment="1" applyProtection="1">
      <alignment vertical="center" wrapText="1"/>
    </xf>
    <xf numFmtId="0" fontId="10" fillId="0" borderId="0" xfId="4" applyNumberFormat="1" applyFont="1" applyFill="1" applyBorder="1" applyAlignment="1">
      <alignment horizontal="centerContinuous" vertical="center"/>
    </xf>
    <xf numFmtId="0" fontId="10" fillId="0" borderId="7" xfId="4" applyNumberFormat="1" applyFont="1" applyFill="1" applyBorder="1" applyAlignment="1" applyProtection="1">
      <alignment horizontal="center" vertical="center" wrapText="1"/>
    </xf>
    <xf numFmtId="0" fontId="10" fillId="0" borderId="12" xfId="4" applyNumberFormat="1" applyFont="1" applyFill="1" applyBorder="1" applyAlignment="1" applyProtection="1">
      <alignment horizontal="center" vertical="center" wrapText="1"/>
    </xf>
    <xf numFmtId="0" fontId="10" fillId="0" borderId="2"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179" fontId="14" fillId="0" borderId="2" xfId="4" applyNumberFormat="1" applyFont="1" applyFill="1" applyBorder="1" applyAlignment="1">
      <alignment horizontal="center" vertical="center"/>
    </xf>
    <xf numFmtId="177" fontId="14" fillId="0" borderId="2" xfId="4" applyNumberFormat="1" applyFont="1" applyFill="1" applyBorder="1" applyAlignment="1">
      <alignment horizontal="center" vertical="center"/>
    </xf>
    <xf numFmtId="179" fontId="10" fillId="0" borderId="2" xfId="4" applyNumberFormat="1" applyFont="1" applyFill="1" applyBorder="1" applyAlignment="1">
      <alignment vertical="center"/>
    </xf>
    <xf numFmtId="179" fontId="10" fillId="0" borderId="0" xfId="0" applyNumberFormat="1" applyFont="1"/>
    <xf numFmtId="0" fontId="14" fillId="0" borderId="2" xfId="4" applyNumberFormat="1" applyFont="1" applyFill="1" applyBorder="1" applyAlignment="1">
      <alignment vertical="center"/>
    </xf>
    <xf numFmtId="0" fontId="14" fillId="0" borderId="2" xfId="4" applyNumberFormat="1" applyFont="1" applyFill="1" applyBorder="1" applyAlignment="1">
      <alignment horizontal="centerContinuous" vertical="center"/>
    </xf>
    <xf numFmtId="0" fontId="10" fillId="0" borderId="2" xfId="4" applyNumberFormat="1" applyFont="1" applyFill="1" applyBorder="1" applyAlignment="1">
      <alignment vertical="center"/>
    </xf>
    <xf numFmtId="179" fontId="17" fillId="0" borderId="0" xfId="0" applyNumberFormat="1" applyFont="1"/>
    <xf numFmtId="0" fontId="14" fillId="0" borderId="0" xfId="0" applyFont="1" applyAlignment="1">
      <alignment horizontal="right"/>
    </xf>
    <xf numFmtId="0" fontId="17" fillId="0" borderId="0" xfId="0" applyFont="1" applyAlignment="1">
      <alignment horizontal="right"/>
    </xf>
    <xf numFmtId="179" fontId="15" fillId="0" borderId="0" xfId="0" applyNumberFormat="1" applyFont="1" applyAlignment="1">
      <alignment horizontal="center" vertical="center"/>
    </xf>
    <xf numFmtId="179" fontId="14" fillId="0" borderId="0" xfId="0" applyNumberFormat="1" applyFont="1"/>
    <xf numFmtId="0" fontId="14" fillId="0" borderId="3" xfId="0" applyFont="1" applyBorder="1" applyAlignment="1">
      <alignment horizontal="center" vertical="center"/>
    </xf>
    <xf numFmtId="179" fontId="14" fillId="0" borderId="4" xfId="0" applyNumberFormat="1" applyFont="1" applyBorder="1" applyAlignment="1">
      <alignment horizontal="center" vertical="center"/>
    </xf>
    <xf numFmtId="0" fontId="14" fillId="0" borderId="6" xfId="0" applyFont="1" applyBorder="1" applyAlignment="1">
      <alignment horizontal="center" vertical="center"/>
    </xf>
    <xf numFmtId="179" fontId="14" fillId="0" borderId="13"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wrapText="1"/>
    </xf>
    <xf numFmtId="179" fontId="14" fillId="0" borderId="22" xfId="0" applyNumberFormat="1" applyFont="1" applyBorder="1" applyAlignment="1">
      <alignment horizontal="center" vertical="center"/>
    </xf>
    <xf numFmtId="0" fontId="14" fillId="0" borderId="2" xfId="0" applyFont="1" applyBorder="1" applyAlignment="1">
      <alignment vertical="center"/>
    </xf>
    <xf numFmtId="0" fontId="14" fillId="0" borderId="22" xfId="0" applyFont="1" applyBorder="1" applyAlignment="1">
      <alignment vertical="center"/>
    </xf>
    <xf numFmtId="179" fontId="14" fillId="0" borderId="22" xfId="0" applyNumberFormat="1" applyFont="1" applyBorder="1" applyAlignment="1">
      <alignment vertical="center"/>
    </xf>
    <xf numFmtId="179" fontId="14" fillId="0" borderId="22" xfId="0" applyNumberFormat="1" applyFont="1" applyBorder="1" applyAlignment="1">
      <alignment vertical="center" wrapText="1"/>
    </xf>
    <xf numFmtId="180" fontId="14" fillId="0" borderId="2" xfId="0" applyNumberFormat="1" applyFont="1" applyBorder="1" applyAlignment="1">
      <alignment vertical="center" wrapText="1"/>
    </xf>
    <xf numFmtId="179" fontId="28" fillId="3" borderId="16" xfId="0" applyNumberFormat="1" applyFont="1" applyFill="1" applyBorder="1" applyAlignment="1">
      <alignment horizontal="center" vertical="center" wrapText="1"/>
    </xf>
    <xf numFmtId="0" fontId="14" fillId="0" borderId="22" xfId="0" applyFont="1" applyBorder="1" applyAlignment="1">
      <alignment horizontal="left" vertical="center" wrapText="1"/>
    </xf>
    <xf numFmtId="0" fontId="14" fillId="0" borderId="22" xfId="0" applyFont="1" applyBorder="1" applyAlignment="1">
      <alignment horizontal="center" vertical="center"/>
    </xf>
    <xf numFmtId="180" fontId="14" fillId="0" borderId="2" xfId="0" applyNumberFormat="1" applyFont="1" applyBorder="1" applyAlignment="1">
      <alignment vertical="center"/>
    </xf>
    <xf numFmtId="0" fontId="14" fillId="0" borderId="0" xfId="4" applyNumberFormat="1" applyFont="1" applyFill="1" applyAlignment="1" applyProtection="1">
      <alignment horizontal="center" vertical="center"/>
    </xf>
    <xf numFmtId="0" fontId="10" fillId="0" borderId="0" xfId="4" applyNumberFormat="1" applyFont="1" applyFill="1" applyAlignment="1">
      <alignment horizontal="centerContinuous" vertical="center" wrapText="1"/>
    </xf>
    <xf numFmtId="0" fontId="10" fillId="0" borderId="1" xfId="4" applyNumberFormat="1" applyFont="1" applyFill="1" applyBorder="1" applyAlignment="1">
      <alignment horizontal="left" vertical="center" wrapText="1"/>
    </xf>
    <xf numFmtId="0" fontId="10" fillId="0" borderId="1" xfId="4" applyNumberFormat="1" applyFont="1" applyFill="1" applyBorder="1" applyAlignment="1">
      <alignment horizontal="center" vertical="center" wrapText="1"/>
    </xf>
    <xf numFmtId="0" fontId="29" fillId="0" borderId="2" xfId="4" applyNumberFormat="1" applyFont="1" applyFill="1" applyBorder="1" applyAlignment="1">
      <alignment horizontal="center" vertical="center" wrapText="1"/>
    </xf>
    <xf numFmtId="179" fontId="29" fillId="0" borderId="2" xfId="4" applyNumberFormat="1" applyFont="1" applyFill="1" applyBorder="1" applyAlignment="1">
      <alignment horizontal="center" vertical="center" wrapText="1"/>
    </xf>
    <xf numFmtId="179" fontId="14" fillId="0" borderId="2" xfId="4" applyNumberFormat="1" applyFont="1" applyFill="1" applyBorder="1" applyAlignment="1">
      <alignment horizontal="centerContinuous" vertical="center"/>
    </xf>
    <xf numFmtId="179" fontId="10" fillId="0" borderId="2" xfId="4" applyNumberFormat="1" applyFont="1" applyFill="1" applyBorder="1" applyAlignment="1">
      <alignment horizontal="centerContinuous" vertical="center"/>
    </xf>
    <xf numFmtId="179" fontId="20" fillId="3" borderId="2" xfId="0" applyNumberFormat="1" applyFont="1" applyFill="1" applyBorder="1" applyAlignment="1">
      <alignment horizontal="center" vertical="center" wrapText="1"/>
    </xf>
    <xf numFmtId="184" fontId="10" fillId="0" borderId="0" xfId="0" applyNumberFormat="1" applyFont="1" applyAlignment="1">
      <alignment horizontal="center"/>
    </xf>
    <xf numFmtId="184" fontId="10" fillId="0" borderId="0" xfId="0" applyNumberFormat="1" applyFont="1" applyAlignment="1">
      <alignment horizontal="center" vertical="center"/>
    </xf>
    <xf numFmtId="184" fontId="0" fillId="0" borderId="0" xfId="0" applyNumberFormat="1"/>
    <xf numFmtId="180" fontId="29" fillId="0" borderId="2" xfId="4" applyNumberFormat="1" applyFont="1" applyFill="1" applyBorder="1" applyAlignment="1">
      <alignment horizontal="center" vertical="center" wrapText="1"/>
    </xf>
    <xf numFmtId="180" fontId="14" fillId="0" borderId="2"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185" fontId="14" fillId="0" borderId="2" xfId="4" applyNumberFormat="1" applyFont="1" applyFill="1" applyBorder="1" applyAlignment="1">
      <alignment horizontal="center" vertical="center" wrapText="1"/>
    </xf>
    <xf numFmtId="0" fontId="10" fillId="0" borderId="1" xfId="4" applyNumberFormat="1" applyFont="1" applyFill="1" applyBorder="1" applyAlignment="1" applyProtection="1">
      <alignment horizontal="right" wrapText="1"/>
    </xf>
    <xf numFmtId="0" fontId="14" fillId="0" borderId="2" xfId="4" applyNumberFormat="1" applyFont="1" applyFill="1" applyBorder="1" applyAlignment="1">
      <alignment horizontal="center" vertical="center" wrapText="1"/>
    </xf>
    <xf numFmtId="179" fontId="17" fillId="0" borderId="0" xfId="0" applyNumberFormat="1" applyFont="1" applyAlignment="1">
      <alignment horizontal="center"/>
    </xf>
    <xf numFmtId="0" fontId="14" fillId="0" borderId="0" xfId="0" applyFont="1" applyAlignment="1">
      <alignment vertical="center"/>
    </xf>
    <xf numFmtId="179" fontId="14" fillId="0" borderId="0" xfId="0" applyNumberFormat="1" applyFont="1" applyAlignment="1">
      <alignment horizontal="center" vertical="center"/>
    </xf>
    <xf numFmtId="0" fontId="14" fillId="0" borderId="1" xfId="0" applyFont="1" applyBorder="1" applyAlignment="1">
      <alignment vertical="center"/>
    </xf>
    <xf numFmtId="179" fontId="14" fillId="0" borderId="1" xfId="0" applyNumberFormat="1" applyFont="1" applyBorder="1" applyAlignment="1">
      <alignment horizontal="center" vertical="center"/>
    </xf>
    <xf numFmtId="179" fontId="14" fillId="0" borderId="0" xfId="0" applyNumberFormat="1" applyFont="1" applyAlignment="1">
      <alignment horizontal="center"/>
    </xf>
    <xf numFmtId="0" fontId="14" fillId="0" borderId="2" xfId="0" applyFont="1" applyBorder="1" applyAlignment="1">
      <alignment horizontal="centerContinuous" vertical="center"/>
    </xf>
    <xf numFmtId="0" fontId="17" fillId="0" borderId="2" xfId="0" applyFont="1" applyBorder="1" applyAlignment="1">
      <alignment horizontal="centerContinuous" vertical="center"/>
    </xf>
    <xf numFmtId="179" fontId="14" fillId="0" borderId="5" xfId="0" applyNumberFormat="1" applyFont="1" applyBorder="1" applyAlignment="1">
      <alignment horizontal="center" vertical="center" wrapText="1"/>
    </xf>
    <xf numFmtId="179" fontId="14" fillId="0" borderId="17" xfId="0" applyNumberFormat="1" applyFont="1" applyBorder="1" applyAlignment="1">
      <alignment horizontal="center" vertical="center" wrapText="1"/>
    </xf>
    <xf numFmtId="0" fontId="14" fillId="0" borderId="3" xfId="0" applyFont="1" applyBorder="1" applyAlignment="1">
      <alignment vertical="center"/>
    </xf>
    <xf numFmtId="0" fontId="14" fillId="0" borderId="15" xfId="0" applyFont="1" applyBorder="1" applyAlignment="1">
      <alignment vertical="center"/>
    </xf>
    <xf numFmtId="179" fontId="14" fillId="0" borderId="23" xfId="0" applyNumberFormat="1" applyFont="1" applyBorder="1" applyAlignment="1">
      <alignment horizontal="center" vertical="center" wrapText="1"/>
    </xf>
    <xf numFmtId="179" fontId="14" fillId="0" borderId="24" xfId="0" applyNumberFormat="1" applyFont="1" applyBorder="1" applyAlignment="1">
      <alignment horizontal="center" vertical="center" wrapText="1"/>
    </xf>
    <xf numFmtId="179" fontId="14" fillId="0" borderId="25" xfId="0" applyNumberFormat="1"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vertical="center"/>
    </xf>
    <xf numFmtId="0" fontId="14" fillId="0" borderId="6" xfId="0" applyFont="1" applyBorder="1" applyAlignment="1">
      <alignment horizontal="left" vertical="center" wrapText="1"/>
    </xf>
    <xf numFmtId="179" fontId="14" fillId="0" borderId="16" xfId="0" applyNumberFormat="1" applyFont="1" applyBorder="1" applyAlignment="1">
      <alignment horizontal="center" vertical="center" wrapText="1"/>
    </xf>
    <xf numFmtId="0" fontId="14" fillId="0" borderId="11" xfId="0" applyFont="1" applyBorder="1" applyAlignment="1">
      <alignment horizontal="left" vertical="center" wrapText="1"/>
    </xf>
    <xf numFmtId="0" fontId="14" fillId="0" borderId="15" xfId="0" applyFont="1" applyBorder="1" applyAlignment="1">
      <alignment horizontal="center" vertical="center"/>
    </xf>
    <xf numFmtId="0" fontId="17" fillId="0" borderId="0" xfId="0" applyFont="1" applyAlignment="1">
      <alignment horizontal="centerContinuous"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lLevel_0" xfId="49"/>
    <cellStyle name="RowLevel_0" xfId="50"/>
    <cellStyle name="常规 2" xfId="51"/>
    <cellStyle name="常规 2 2" xfId="52"/>
    <cellStyle name="常规 2 2 2"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zoomScale="70" zoomScaleNormal="70" workbookViewId="0">
      <selection activeCell="F26" sqref="F26"/>
    </sheetView>
  </sheetViews>
  <sheetFormatPr defaultColWidth="9.16666666666667" defaultRowHeight="11.25"/>
  <cols>
    <col min="1" max="1" width="49.5" style="153" customWidth="1"/>
    <col min="2" max="2" width="22.5" style="415" customWidth="1"/>
    <col min="3" max="3" width="34.3333333333333" style="153" customWidth="1"/>
    <col min="4" max="4" width="22.1666666666667" style="415" customWidth="1"/>
    <col min="5" max="5" width="34.3333333333333" style="153" customWidth="1"/>
    <col min="6" max="6" width="22.1666666666667" style="415" customWidth="1"/>
    <col min="7" max="7" width="34.3333333333333" style="153" customWidth="1"/>
    <col min="8" max="8" width="20" style="415" customWidth="1"/>
    <col min="9" max="16384" width="9.16666666666667" style="153"/>
  </cols>
  <sheetData>
    <row r="1" ht="21" customHeight="1" spans="1:8">
      <c r="A1" s="416" t="s">
        <v>0</v>
      </c>
      <c r="B1" s="417"/>
      <c r="C1" s="416"/>
      <c r="D1" s="417"/>
      <c r="E1" s="416"/>
      <c r="H1" s="417" t="s">
        <v>1</v>
      </c>
    </row>
    <row r="2" ht="21" customHeight="1" spans="1:9">
      <c r="A2" s="305" t="s">
        <v>2</v>
      </c>
      <c r="B2" s="305"/>
      <c r="C2" s="305"/>
      <c r="D2" s="305"/>
      <c r="E2" s="305"/>
      <c r="F2" s="305"/>
      <c r="G2" s="305"/>
      <c r="H2" s="305"/>
      <c r="I2" s="436"/>
    </row>
    <row r="3" ht="21" customHeight="1" spans="1:8">
      <c r="A3" s="418"/>
      <c r="B3" s="419"/>
      <c r="C3" s="418"/>
      <c r="D3" s="417"/>
      <c r="E3" s="416"/>
      <c r="H3" s="420" t="s">
        <v>3</v>
      </c>
    </row>
    <row r="4" ht="21" customHeight="1" spans="1:8">
      <c r="A4" s="421" t="s">
        <v>4</v>
      </c>
      <c r="B4" s="191"/>
      <c r="C4" s="421" t="s">
        <v>5</v>
      </c>
      <c r="D4" s="191"/>
      <c r="E4" s="421"/>
      <c r="F4" s="191"/>
      <c r="G4" s="422"/>
      <c r="H4" s="246"/>
    </row>
    <row r="5" ht="21" customHeight="1" spans="1:8">
      <c r="A5" s="386" t="s">
        <v>6</v>
      </c>
      <c r="B5" s="174" t="s">
        <v>7</v>
      </c>
      <c r="C5" s="161" t="s">
        <v>8</v>
      </c>
      <c r="D5" s="423" t="s">
        <v>7</v>
      </c>
      <c r="E5" s="161" t="s">
        <v>9</v>
      </c>
      <c r="F5" s="423" t="s">
        <v>7</v>
      </c>
      <c r="G5" s="161" t="s">
        <v>10</v>
      </c>
      <c r="H5" s="423" t="s">
        <v>7</v>
      </c>
    </row>
    <row r="6" ht="21" customHeight="1" spans="1:8">
      <c r="A6" s="388" t="s">
        <v>11</v>
      </c>
      <c r="B6" s="424">
        <v>10720472</v>
      </c>
      <c r="C6" s="425" t="s">
        <v>12</v>
      </c>
      <c r="D6" s="424"/>
      <c r="E6" s="426" t="s">
        <v>13</v>
      </c>
      <c r="F6" s="424">
        <f>SUM(F7:F9)</f>
        <v>4570472</v>
      </c>
      <c r="G6" s="426" t="s">
        <v>14</v>
      </c>
      <c r="H6" s="424">
        <v>3861305</v>
      </c>
    </row>
    <row r="7" ht="21" customHeight="1" spans="1:8">
      <c r="A7" s="388" t="s">
        <v>15</v>
      </c>
      <c r="B7" s="424">
        <v>10720472</v>
      </c>
      <c r="C7" s="425" t="s">
        <v>16</v>
      </c>
      <c r="D7" s="424"/>
      <c r="E7" s="426" t="s">
        <v>17</v>
      </c>
      <c r="F7" s="424">
        <v>3861305</v>
      </c>
      <c r="G7" s="426" t="s">
        <v>18</v>
      </c>
      <c r="H7" s="424">
        <v>6834327</v>
      </c>
    </row>
    <row r="8" ht="21" customHeight="1" spans="1:8">
      <c r="A8" s="388" t="s">
        <v>19</v>
      </c>
      <c r="B8" s="424"/>
      <c r="C8" s="425" t="s">
        <v>20</v>
      </c>
      <c r="D8" s="424"/>
      <c r="E8" s="426" t="s">
        <v>21</v>
      </c>
      <c r="F8" s="424">
        <v>684327</v>
      </c>
      <c r="G8" s="426" t="s">
        <v>22</v>
      </c>
      <c r="H8" s="424"/>
    </row>
    <row r="9" ht="21" customHeight="1" spans="1:8">
      <c r="A9" s="388" t="s">
        <v>23</v>
      </c>
      <c r="B9" s="424"/>
      <c r="C9" s="425" t="s">
        <v>24</v>
      </c>
      <c r="D9" s="424"/>
      <c r="E9" s="426" t="s">
        <v>25</v>
      </c>
      <c r="F9" s="424">
        <v>24840</v>
      </c>
      <c r="G9" s="426" t="s">
        <v>26</v>
      </c>
      <c r="H9" s="424"/>
    </row>
    <row r="10" ht="21" customHeight="1" spans="1:8">
      <c r="A10" s="388" t="s">
        <v>27</v>
      </c>
      <c r="B10" s="424"/>
      <c r="C10" s="425" t="s">
        <v>28</v>
      </c>
      <c r="D10" s="424"/>
      <c r="E10" s="426"/>
      <c r="F10" s="424"/>
      <c r="G10" s="426" t="s">
        <v>29</v>
      </c>
      <c r="H10" s="424"/>
    </row>
    <row r="11" ht="21" customHeight="1" spans="1:8">
      <c r="A11" s="388" t="s">
        <v>30</v>
      </c>
      <c r="B11" s="424"/>
      <c r="C11" s="425" t="s">
        <v>31</v>
      </c>
      <c r="D11" s="424"/>
      <c r="E11" s="426" t="s">
        <v>32</v>
      </c>
      <c r="F11" s="427">
        <v>6150000</v>
      </c>
      <c r="G11" s="426" t="s">
        <v>33</v>
      </c>
      <c r="H11" s="424"/>
    </row>
    <row r="12" ht="21" customHeight="1" spans="1:8">
      <c r="A12" s="388" t="s">
        <v>34</v>
      </c>
      <c r="B12" s="424"/>
      <c r="C12" s="425" t="s">
        <v>35</v>
      </c>
      <c r="D12" s="428"/>
      <c r="E12" s="388" t="s">
        <v>21</v>
      </c>
      <c r="F12" s="213">
        <v>6150000</v>
      </c>
      <c r="G12" s="426" t="s">
        <v>36</v>
      </c>
      <c r="H12" s="424"/>
    </row>
    <row r="13" ht="21" customHeight="1" spans="1:8">
      <c r="A13" s="388" t="s">
        <v>37</v>
      </c>
      <c r="B13" s="424"/>
      <c r="C13" s="425" t="s">
        <v>38</v>
      </c>
      <c r="D13" s="424">
        <v>625854</v>
      </c>
      <c r="E13" s="426" t="s">
        <v>25</v>
      </c>
      <c r="F13" s="429"/>
      <c r="G13" s="426" t="s">
        <v>39</v>
      </c>
      <c r="H13" s="424"/>
    </row>
    <row r="14" ht="21" customHeight="1" spans="1:8">
      <c r="A14" s="388" t="s">
        <v>40</v>
      </c>
      <c r="B14" s="424"/>
      <c r="C14" s="425" t="s">
        <v>41</v>
      </c>
      <c r="D14" s="424"/>
      <c r="E14" s="426" t="s">
        <v>42</v>
      </c>
      <c r="F14" s="424"/>
      <c r="G14" s="426" t="s">
        <v>43</v>
      </c>
      <c r="H14" s="424">
        <v>24840</v>
      </c>
    </row>
    <row r="15" ht="21" customHeight="1" spans="1:8">
      <c r="A15" s="388" t="s">
        <v>44</v>
      </c>
      <c r="B15" s="424"/>
      <c r="C15" s="425" t="s">
        <v>45</v>
      </c>
      <c r="D15" s="424">
        <v>187756</v>
      </c>
      <c r="E15" s="426" t="s">
        <v>46</v>
      </c>
      <c r="F15" s="424"/>
      <c r="G15" s="426" t="s">
        <v>47</v>
      </c>
      <c r="H15" s="424"/>
    </row>
    <row r="16" ht="21" customHeight="1" spans="1:8">
      <c r="A16" s="388"/>
      <c r="B16" s="424"/>
      <c r="C16" s="425" t="s">
        <v>48</v>
      </c>
      <c r="D16" s="424"/>
      <c r="E16" s="426" t="s">
        <v>49</v>
      </c>
      <c r="F16" s="424"/>
      <c r="G16" s="426" t="s">
        <v>50</v>
      </c>
      <c r="H16" s="424"/>
    </row>
    <row r="17" ht="21" customHeight="1" spans="1:8">
      <c r="A17" s="214"/>
      <c r="B17" s="424"/>
      <c r="C17" s="425" t="s">
        <v>51</v>
      </c>
      <c r="D17" s="424"/>
      <c r="E17" s="426" t="s">
        <v>52</v>
      </c>
      <c r="F17" s="424"/>
      <c r="G17" s="426" t="s">
        <v>53</v>
      </c>
      <c r="H17" s="424"/>
    </row>
    <row r="18" ht="21" customHeight="1" spans="1:8">
      <c r="A18" s="214"/>
      <c r="B18" s="424"/>
      <c r="C18" s="425" t="s">
        <v>54</v>
      </c>
      <c r="D18" s="424"/>
      <c r="E18" s="426" t="s">
        <v>55</v>
      </c>
      <c r="F18" s="424"/>
      <c r="G18" s="426" t="s">
        <v>56</v>
      </c>
      <c r="H18" s="424"/>
    </row>
    <row r="19" ht="21" customHeight="1" spans="1:8">
      <c r="A19" s="214"/>
      <c r="B19" s="424"/>
      <c r="C19" s="425" t="s">
        <v>57</v>
      </c>
      <c r="D19" s="424">
        <v>9606452</v>
      </c>
      <c r="E19" s="426" t="s">
        <v>58</v>
      </c>
      <c r="F19" s="424"/>
      <c r="G19" s="426" t="s">
        <v>59</v>
      </c>
      <c r="H19" s="424"/>
    </row>
    <row r="20" ht="21" customHeight="1" spans="1:8">
      <c r="A20" s="214"/>
      <c r="B20" s="424"/>
      <c r="C20" s="430" t="s">
        <v>60</v>
      </c>
      <c r="D20" s="424"/>
      <c r="E20" s="426" t="s">
        <v>61</v>
      </c>
      <c r="F20" s="424"/>
      <c r="G20" s="426" t="s">
        <v>62</v>
      </c>
      <c r="H20" s="424"/>
    </row>
    <row r="21" ht="21" customHeight="1" spans="1:8">
      <c r="A21" s="214"/>
      <c r="B21" s="424"/>
      <c r="C21" s="430" t="s">
        <v>63</v>
      </c>
      <c r="D21" s="424"/>
      <c r="E21" s="426" t="s">
        <v>64</v>
      </c>
      <c r="F21" s="424"/>
      <c r="G21" s="431"/>
      <c r="H21" s="424"/>
    </row>
    <row r="22" ht="21" customHeight="1" spans="1:8">
      <c r="A22" s="214"/>
      <c r="B22" s="424"/>
      <c r="C22" s="430" t="s">
        <v>65</v>
      </c>
      <c r="D22" s="424"/>
      <c r="E22" s="426" t="s">
        <v>66</v>
      </c>
      <c r="F22" s="424"/>
      <c r="G22" s="431"/>
      <c r="H22" s="424"/>
    </row>
    <row r="23" ht="21" customHeight="1" spans="1:8">
      <c r="A23" s="214"/>
      <c r="B23" s="424"/>
      <c r="C23" s="430" t="s">
        <v>67</v>
      </c>
      <c r="D23" s="424"/>
      <c r="E23" s="426" t="s">
        <v>68</v>
      </c>
      <c r="F23" s="424"/>
      <c r="G23" s="431"/>
      <c r="H23" s="424"/>
    </row>
    <row r="24" ht="21" customHeight="1" spans="1:8">
      <c r="A24" s="388"/>
      <c r="B24" s="424"/>
      <c r="C24" s="430" t="s">
        <v>69</v>
      </c>
      <c r="D24" s="424"/>
      <c r="F24" s="424"/>
      <c r="G24" s="388"/>
      <c r="H24" s="424"/>
    </row>
    <row r="25" ht="21" customHeight="1" spans="1:8">
      <c r="A25" s="388"/>
      <c r="B25" s="424"/>
      <c r="C25" s="432" t="s">
        <v>70</v>
      </c>
      <c r="D25" s="433">
        <v>300410</v>
      </c>
      <c r="E25" s="431"/>
      <c r="F25" s="424"/>
      <c r="G25" s="388"/>
      <c r="H25" s="424"/>
    </row>
    <row r="26" ht="21" customHeight="1" spans="1:8">
      <c r="A26" s="388"/>
      <c r="B26" s="424"/>
      <c r="C26" s="432" t="s">
        <v>71</v>
      </c>
      <c r="D26" s="424"/>
      <c r="E26" s="431"/>
      <c r="F26" s="424"/>
      <c r="G26" s="388"/>
      <c r="H26" s="424"/>
    </row>
    <row r="27" ht="21" customHeight="1" spans="1:8">
      <c r="A27" s="388"/>
      <c r="B27" s="424"/>
      <c r="C27" s="430" t="s">
        <v>72</v>
      </c>
      <c r="D27" s="424"/>
      <c r="E27" s="431"/>
      <c r="F27" s="424"/>
      <c r="G27" s="388"/>
      <c r="H27" s="424"/>
    </row>
    <row r="28" ht="21" customHeight="1" spans="1:8">
      <c r="A28" s="388"/>
      <c r="B28" s="424"/>
      <c r="C28" s="434" t="s">
        <v>73</v>
      </c>
      <c r="D28" s="424"/>
      <c r="E28" s="431"/>
      <c r="F28" s="424"/>
      <c r="G28" s="388"/>
      <c r="H28" s="424"/>
    </row>
    <row r="29" ht="21" customHeight="1" spans="1:8">
      <c r="A29" s="388"/>
      <c r="B29" s="424"/>
      <c r="C29" s="430" t="s">
        <v>74</v>
      </c>
      <c r="D29" s="424"/>
      <c r="E29" s="431"/>
      <c r="F29" s="424"/>
      <c r="G29" s="388"/>
      <c r="H29" s="424"/>
    </row>
    <row r="30" ht="21" customHeight="1" spans="1:8">
      <c r="A30" s="388"/>
      <c r="B30" s="424"/>
      <c r="C30" s="430" t="s">
        <v>75</v>
      </c>
      <c r="D30" s="424"/>
      <c r="E30" s="431"/>
      <c r="F30" s="424"/>
      <c r="G30" s="388"/>
      <c r="H30" s="424"/>
    </row>
    <row r="31" ht="21" customHeight="1" spans="1:8">
      <c r="A31" s="388"/>
      <c r="B31" s="424"/>
      <c r="C31" s="430" t="s">
        <v>76</v>
      </c>
      <c r="D31" s="424"/>
      <c r="E31" s="431"/>
      <c r="F31" s="424"/>
      <c r="G31" s="388"/>
      <c r="H31" s="424"/>
    </row>
    <row r="32" ht="21" customHeight="1" spans="1:8">
      <c r="A32" s="388"/>
      <c r="B32" s="424"/>
      <c r="C32" s="430" t="s">
        <v>77</v>
      </c>
      <c r="D32" s="424"/>
      <c r="E32" s="431"/>
      <c r="F32" s="424"/>
      <c r="G32" s="388"/>
      <c r="H32" s="424"/>
    </row>
    <row r="33" ht="21" customHeight="1" spans="1:8">
      <c r="A33" s="161" t="s">
        <v>78</v>
      </c>
      <c r="B33" s="424">
        <f>SUM(B6+B9+B10+B11+B14+B15)</f>
        <v>10720472</v>
      </c>
      <c r="C33" s="381" t="s">
        <v>79</v>
      </c>
      <c r="D33" s="424">
        <f>SUM(D6:D32)</f>
        <v>10720472</v>
      </c>
      <c r="E33" s="435" t="s">
        <v>79</v>
      </c>
      <c r="F33" s="424">
        <f>SUM(F6+F11)</f>
        <v>10720472</v>
      </c>
      <c r="G33" s="435" t="s">
        <v>79</v>
      </c>
      <c r="H33" s="424">
        <f>SUM(H6:H20)</f>
        <v>10720472</v>
      </c>
    </row>
    <row r="34" ht="21" customHeight="1" spans="1:8">
      <c r="A34" s="388" t="s">
        <v>80</v>
      </c>
      <c r="B34" s="424"/>
      <c r="C34" s="388"/>
      <c r="D34" s="424"/>
      <c r="E34" s="425" t="s">
        <v>81</v>
      </c>
      <c r="F34" s="424"/>
      <c r="G34" s="431"/>
      <c r="H34" s="424"/>
    </row>
    <row r="35" ht="21" customHeight="1" spans="1:8">
      <c r="A35" s="388" t="s">
        <v>82</v>
      </c>
      <c r="B35" s="424"/>
      <c r="C35" s="388"/>
      <c r="D35" s="424"/>
      <c r="E35" s="332"/>
      <c r="F35" s="424"/>
      <c r="G35" s="332"/>
      <c r="H35" s="424"/>
    </row>
    <row r="36" ht="21" customHeight="1" spans="1:8">
      <c r="A36" s="161" t="s">
        <v>83</v>
      </c>
      <c r="B36" s="424">
        <f>SUM(B33:B35)</f>
        <v>10720472</v>
      </c>
      <c r="C36" s="381" t="s">
        <v>84</v>
      </c>
      <c r="D36" s="424">
        <f>SUM(D33:D35)</f>
        <v>10720472</v>
      </c>
      <c r="E36" s="435" t="s">
        <v>84</v>
      </c>
      <c r="F36" s="424">
        <f>SUM(F33:F34)</f>
        <v>10720472</v>
      </c>
      <c r="G36" s="435" t="s">
        <v>84</v>
      </c>
      <c r="H36" s="424">
        <f>SUM(H33:H34)</f>
        <v>10720472</v>
      </c>
    </row>
    <row r="37" ht="18" customHeight="1"/>
    <row r="38" customHeight="1"/>
    <row r="39" customHeight="1"/>
    <row r="40" customHeight="1"/>
    <row r="41" customHeight="1"/>
    <row r="42" customHeight="1"/>
  </sheetData>
  <sheetProtection formatCells="0" formatColumns="0" formatRows="0"/>
  <mergeCells count="2">
    <mergeCell ref="A2:H2"/>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zoomScale="85" zoomScaleNormal="85" topLeftCell="A2" workbookViewId="0">
      <selection activeCell="L9" sqref="L9"/>
    </sheetView>
  </sheetViews>
  <sheetFormatPr defaultColWidth="9" defaultRowHeight="11.25"/>
  <cols>
    <col min="1" max="1" width="31.5" customWidth="1"/>
    <col min="2" max="2" width="20.6666666666667" customWidth="1"/>
    <col min="3" max="3" width="39.6" customWidth="1"/>
    <col min="4" max="4" width="20.3333333333333" customWidth="1"/>
    <col min="5" max="5" width="16.3333333333333" customWidth="1"/>
    <col min="6" max="6" width="18.6666666666667"/>
    <col min="7" max="7" width="17.8333333333333"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customHeight="1" spans="1:17">
      <c r="A1" s="250"/>
      <c r="B1" s="250"/>
      <c r="C1" s="250"/>
      <c r="D1" s="250"/>
      <c r="E1" s="250"/>
      <c r="F1" s="250"/>
      <c r="G1" s="250"/>
      <c r="H1" s="250"/>
      <c r="I1" s="250"/>
      <c r="J1" s="250"/>
      <c r="K1" s="264"/>
      <c r="L1" s="265"/>
      <c r="M1" s="263"/>
      <c r="N1" s="263"/>
      <c r="O1" s="263"/>
      <c r="P1" s="263"/>
      <c r="Q1" s="340" t="s">
        <v>253</v>
      </c>
    </row>
    <row r="2" ht="18.75" customHeight="1" spans="1:17">
      <c r="A2" s="324" t="s">
        <v>254</v>
      </c>
      <c r="B2" s="324"/>
      <c r="C2" s="324"/>
      <c r="D2" s="324"/>
      <c r="E2" s="324"/>
      <c r="F2" s="324"/>
      <c r="G2" s="324"/>
      <c r="H2" s="324"/>
      <c r="I2" s="324"/>
      <c r="J2" s="324"/>
      <c r="K2" s="324"/>
      <c r="L2" s="324"/>
      <c r="M2" s="324"/>
      <c r="N2" s="324"/>
      <c r="O2" s="324"/>
      <c r="P2" s="324"/>
      <c r="Q2" s="324"/>
    </row>
    <row r="3" ht="12" customHeight="1" spans="1:17">
      <c r="A3" s="253"/>
      <c r="B3" s="253"/>
      <c r="C3" s="253"/>
      <c r="D3" s="253"/>
      <c r="E3" s="253"/>
      <c r="F3" s="253"/>
      <c r="G3" s="253"/>
      <c r="H3" s="253"/>
      <c r="I3" s="253"/>
      <c r="J3" s="253"/>
      <c r="K3" s="264"/>
      <c r="L3" s="268"/>
      <c r="M3" s="263"/>
      <c r="N3" s="263"/>
      <c r="O3" s="263"/>
      <c r="P3" s="263"/>
      <c r="Q3" s="266" t="s">
        <v>87</v>
      </c>
    </row>
    <row r="4" ht="24" customHeight="1" spans="1:17">
      <c r="A4" s="255" t="s">
        <v>89</v>
      </c>
      <c r="B4" s="255" t="s">
        <v>110</v>
      </c>
      <c r="C4" s="255" t="s">
        <v>255</v>
      </c>
      <c r="D4" s="255" t="s">
        <v>256</v>
      </c>
      <c r="E4" s="319" t="s">
        <v>112</v>
      </c>
      <c r="F4" s="325" t="s">
        <v>91</v>
      </c>
      <c r="G4" s="325"/>
      <c r="H4" s="325"/>
      <c r="I4" s="337" t="s">
        <v>92</v>
      </c>
      <c r="J4" s="279" t="s">
        <v>93</v>
      </c>
      <c r="K4" s="279" t="s">
        <v>94</v>
      </c>
      <c r="L4" s="279"/>
      <c r="M4" s="279" t="s">
        <v>95</v>
      </c>
      <c r="N4" s="295" t="s">
        <v>257</v>
      </c>
      <c r="O4" s="255" t="s">
        <v>96</v>
      </c>
      <c r="P4" s="255" t="s">
        <v>97</v>
      </c>
      <c r="Q4" s="341" t="s">
        <v>98</v>
      </c>
    </row>
    <row r="5" ht="12" customHeight="1" spans="1:17">
      <c r="A5" s="255"/>
      <c r="B5" s="255"/>
      <c r="C5" s="255"/>
      <c r="D5" s="255"/>
      <c r="E5" s="320"/>
      <c r="F5" s="326" t="s">
        <v>113</v>
      </c>
      <c r="G5" s="327" t="s">
        <v>100</v>
      </c>
      <c r="H5" s="328" t="s">
        <v>101</v>
      </c>
      <c r="I5" s="325"/>
      <c r="J5" s="279"/>
      <c r="K5" s="279"/>
      <c r="L5" s="279"/>
      <c r="M5" s="279"/>
      <c r="N5" s="338"/>
      <c r="O5" s="255"/>
      <c r="P5" s="255"/>
      <c r="Q5" s="342"/>
    </row>
    <row r="6" ht="24" customHeight="1" spans="1:17">
      <c r="A6" s="255"/>
      <c r="B6" s="255"/>
      <c r="C6" s="255"/>
      <c r="D6" s="255"/>
      <c r="E6" s="320"/>
      <c r="F6" s="329"/>
      <c r="G6" s="330"/>
      <c r="H6" s="331"/>
      <c r="I6" s="325"/>
      <c r="J6" s="279"/>
      <c r="K6" s="279" t="s">
        <v>102</v>
      </c>
      <c r="L6" s="279" t="s">
        <v>103</v>
      </c>
      <c r="M6" s="279"/>
      <c r="N6" s="290"/>
      <c r="O6" s="255"/>
      <c r="P6" s="255"/>
      <c r="Q6" s="343"/>
    </row>
    <row r="7" s="155" customFormat="1" ht="39" customHeight="1" spans="1:16">
      <c r="A7" s="146" t="s">
        <v>105</v>
      </c>
      <c r="B7" s="146"/>
      <c r="C7" s="332"/>
      <c r="D7" s="256"/>
      <c r="E7" s="333">
        <v>6150000</v>
      </c>
      <c r="F7" s="333">
        <v>6150000</v>
      </c>
      <c r="G7" s="333">
        <v>6150000</v>
      </c>
      <c r="H7" s="334"/>
      <c r="I7" s="339"/>
      <c r="J7" s="339"/>
      <c r="K7" s="339"/>
      <c r="L7" s="339"/>
      <c r="M7" s="339"/>
      <c r="N7" s="339"/>
      <c r="O7" s="339"/>
      <c r="P7" s="339"/>
    </row>
    <row r="8" s="155" customFormat="1" ht="39" customHeight="1" spans="1:16">
      <c r="A8" s="146" t="s">
        <v>107</v>
      </c>
      <c r="B8" s="146"/>
      <c r="C8" s="332"/>
      <c r="D8" s="332"/>
      <c r="E8" s="333">
        <v>6150000</v>
      </c>
      <c r="F8" s="333">
        <v>6150000</v>
      </c>
      <c r="G8" s="333">
        <v>6150000</v>
      </c>
      <c r="H8" s="332"/>
      <c r="I8" s="332"/>
      <c r="J8" s="332"/>
      <c r="K8" s="332"/>
      <c r="L8" s="332"/>
      <c r="M8" s="332"/>
      <c r="N8" s="332"/>
      <c r="O8" s="332"/>
      <c r="P8" s="332"/>
    </row>
    <row r="9" s="131" customFormat="1" ht="39" customHeight="1" spans="1:16">
      <c r="A9" s="177" t="s">
        <v>107</v>
      </c>
      <c r="B9" s="260">
        <v>214</v>
      </c>
      <c r="C9" s="182" t="s">
        <v>131</v>
      </c>
      <c r="D9" s="259"/>
      <c r="E9" s="188">
        <f>E10</f>
        <v>6150000</v>
      </c>
      <c r="F9" s="188">
        <f>F10</f>
        <v>6150000</v>
      </c>
      <c r="G9" s="188">
        <f>G10</f>
        <v>6150000</v>
      </c>
      <c r="H9" s="186"/>
      <c r="I9" s="186"/>
      <c r="J9" s="186"/>
      <c r="K9" s="186"/>
      <c r="L9" s="186"/>
      <c r="M9" s="186"/>
      <c r="N9" s="186"/>
      <c r="O9" s="186"/>
      <c r="P9" s="186"/>
    </row>
    <row r="10" s="131" customFormat="1" ht="39" customHeight="1" spans="1:16">
      <c r="A10" s="177" t="s">
        <v>107</v>
      </c>
      <c r="B10" s="335" t="s">
        <v>258</v>
      </c>
      <c r="C10" s="336" t="s">
        <v>133</v>
      </c>
      <c r="D10" s="259"/>
      <c r="E10" s="188">
        <f>SUM(E11:E19)</f>
        <v>6150000</v>
      </c>
      <c r="F10" s="188">
        <f>SUM(F11:F19)</f>
        <v>6150000</v>
      </c>
      <c r="G10" s="188">
        <f>SUM(G11:G19)</f>
        <v>6150000</v>
      </c>
      <c r="H10" s="186"/>
      <c r="I10" s="186"/>
      <c r="J10" s="186"/>
      <c r="K10" s="186"/>
      <c r="L10" s="186"/>
      <c r="M10" s="186"/>
      <c r="N10" s="186"/>
      <c r="O10" s="186"/>
      <c r="P10" s="186"/>
    </row>
    <row r="11" s="131" customFormat="1" ht="39" customHeight="1" spans="1:16">
      <c r="A11" s="177" t="s">
        <v>107</v>
      </c>
      <c r="B11" s="335" t="s">
        <v>259</v>
      </c>
      <c r="C11" s="336" t="s">
        <v>260</v>
      </c>
      <c r="D11" s="259" t="s">
        <v>261</v>
      </c>
      <c r="E11" s="188">
        <v>50000</v>
      </c>
      <c r="F11" s="188">
        <v>50000</v>
      </c>
      <c r="G11" s="188">
        <v>50000</v>
      </c>
      <c r="H11" s="186"/>
      <c r="I11" s="186"/>
      <c r="J11" s="186"/>
      <c r="K11" s="186"/>
      <c r="L11" s="186"/>
      <c r="M11" s="186"/>
      <c r="N11" s="186"/>
      <c r="O11" s="186"/>
      <c r="P11" s="186"/>
    </row>
    <row r="12" s="131" customFormat="1" ht="39" customHeight="1" spans="1:16">
      <c r="A12" s="177" t="s">
        <v>107</v>
      </c>
      <c r="B12" s="335" t="s">
        <v>259</v>
      </c>
      <c r="C12" s="336" t="s">
        <v>260</v>
      </c>
      <c r="D12" s="259" t="s">
        <v>262</v>
      </c>
      <c r="E12" s="188">
        <v>10000</v>
      </c>
      <c r="F12" s="188">
        <v>10000</v>
      </c>
      <c r="G12" s="188">
        <v>10000</v>
      </c>
      <c r="H12" s="186"/>
      <c r="I12" s="186"/>
      <c r="J12" s="186"/>
      <c r="K12" s="186"/>
      <c r="L12" s="186"/>
      <c r="M12" s="186"/>
      <c r="N12" s="186"/>
      <c r="O12" s="186"/>
      <c r="P12" s="186"/>
    </row>
    <row r="13" s="131" customFormat="1" ht="39" customHeight="1" spans="1:16">
      <c r="A13" s="177" t="s">
        <v>107</v>
      </c>
      <c r="B13" s="335" t="s">
        <v>259</v>
      </c>
      <c r="C13" s="336" t="s">
        <v>260</v>
      </c>
      <c r="D13" s="259" t="s">
        <v>263</v>
      </c>
      <c r="E13" s="188">
        <v>20000</v>
      </c>
      <c r="F13" s="188">
        <v>20000</v>
      </c>
      <c r="G13" s="188">
        <v>20000</v>
      </c>
      <c r="H13" s="186"/>
      <c r="I13" s="186"/>
      <c r="J13" s="186"/>
      <c r="K13" s="186"/>
      <c r="L13" s="186"/>
      <c r="M13" s="186"/>
      <c r="N13" s="186"/>
      <c r="O13" s="186"/>
      <c r="P13" s="186"/>
    </row>
    <row r="14" s="131" customFormat="1" ht="39" customHeight="1" spans="1:16">
      <c r="A14" s="177" t="s">
        <v>107</v>
      </c>
      <c r="B14" s="335" t="s">
        <v>259</v>
      </c>
      <c r="C14" s="336" t="s">
        <v>260</v>
      </c>
      <c r="D14" s="259" t="s">
        <v>264</v>
      </c>
      <c r="E14" s="188">
        <v>30000</v>
      </c>
      <c r="F14" s="188">
        <v>30000</v>
      </c>
      <c r="G14" s="188">
        <v>30000</v>
      </c>
      <c r="H14" s="186"/>
      <c r="I14" s="186"/>
      <c r="J14" s="186"/>
      <c r="K14" s="186"/>
      <c r="L14" s="186"/>
      <c r="M14" s="186"/>
      <c r="N14" s="186"/>
      <c r="O14" s="186"/>
      <c r="P14" s="186"/>
    </row>
    <row r="15" s="131" customFormat="1" ht="39" customHeight="1" spans="1:16">
      <c r="A15" s="177" t="s">
        <v>107</v>
      </c>
      <c r="B15" s="335" t="s">
        <v>259</v>
      </c>
      <c r="C15" s="336" t="s">
        <v>260</v>
      </c>
      <c r="D15" s="259" t="s">
        <v>265</v>
      </c>
      <c r="E15" s="188">
        <v>10000</v>
      </c>
      <c r="F15" s="188">
        <v>10000</v>
      </c>
      <c r="G15" s="188">
        <v>10000</v>
      </c>
      <c r="H15" s="186"/>
      <c r="I15" s="186"/>
      <c r="J15" s="186"/>
      <c r="K15" s="186"/>
      <c r="L15" s="186"/>
      <c r="M15" s="186"/>
      <c r="N15" s="186"/>
      <c r="O15" s="186"/>
      <c r="P15" s="186"/>
    </row>
    <row r="16" s="131" customFormat="1" ht="39" customHeight="1" spans="1:16">
      <c r="A16" s="177" t="s">
        <v>107</v>
      </c>
      <c r="B16" s="335" t="s">
        <v>259</v>
      </c>
      <c r="C16" s="336" t="s">
        <v>260</v>
      </c>
      <c r="D16" s="259" t="s">
        <v>266</v>
      </c>
      <c r="E16" s="188">
        <v>30000</v>
      </c>
      <c r="F16" s="188">
        <v>30000</v>
      </c>
      <c r="G16" s="188">
        <v>30000</v>
      </c>
      <c r="H16" s="186"/>
      <c r="I16" s="186"/>
      <c r="J16" s="186"/>
      <c r="K16" s="186"/>
      <c r="L16" s="186"/>
      <c r="M16" s="186"/>
      <c r="N16" s="186"/>
      <c r="O16" s="186"/>
      <c r="P16" s="186"/>
    </row>
    <row r="17" s="131" customFormat="1" ht="39" customHeight="1" spans="1:16">
      <c r="A17" s="177" t="s">
        <v>107</v>
      </c>
      <c r="B17" s="335" t="s">
        <v>259</v>
      </c>
      <c r="C17" s="336" t="s">
        <v>260</v>
      </c>
      <c r="D17" s="259" t="s">
        <v>267</v>
      </c>
      <c r="E17" s="188">
        <v>1000000</v>
      </c>
      <c r="F17" s="188">
        <v>1000000</v>
      </c>
      <c r="G17" s="188">
        <v>1000000</v>
      </c>
      <c r="H17" s="186"/>
      <c r="I17" s="186"/>
      <c r="J17" s="186"/>
      <c r="K17" s="186"/>
      <c r="L17" s="186"/>
      <c r="M17" s="186"/>
      <c r="N17" s="186"/>
      <c r="O17" s="186"/>
      <c r="P17" s="186"/>
    </row>
    <row r="18" s="131" customFormat="1" ht="39" customHeight="1" spans="1:16">
      <c r="A18" s="177" t="s">
        <v>107</v>
      </c>
      <c r="B18" s="335" t="s">
        <v>268</v>
      </c>
      <c r="C18" s="336" t="s">
        <v>269</v>
      </c>
      <c r="D18" s="259" t="s">
        <v>270</v>
      </c>
      <c r="E18" s="188">
        <v>2000000</v>
      </c>
      <c r="F18" s="188">
        <v>2000000</v>
      </c>
      <c r="G18" s="188">
        <v>2000000</v>
      </c>
      <c r="H18" s="186"/>
      <c r="I18" s="186"/>
      <c r="J18" s="186"/>
      <c r="K18" s="186"/>
      <c r="L18" s="186"/>
      <c r="M18" s="186"/>
      <c r="N18" s="186"/>
      <c r="O18" s="186"/>
      <c r="P18" s="186"/>
    </row>
    <row r="19" s="131" customFormat="1" ht="39" customHeight="1" spans="1:16">
      <c r="A19" s="177" t="s">
        <v>107</v>
      </c>
      <c r="B19" s="335" t="s">
        <v>268</v>
      </c>
      <c r="C19" s="336" t="s">
        <v>269</v>
      </c>
      <c r="D19" s="259" t="s">
        <v>271</v>
      </c>
      <c r="E19" s="188">
        <v>3000000</v>
      </c>
      <c r="F19" s="188">
        <v>3000000</v>
      </c>
      <c r="G19" s="188">
        <v>3000000</v>
      </c>
      <c r="H19" s="186"/>
      <c r="I19" s="186"/>
      <c r="J19" s="186"/>
      <c r="K19" s="186"/>
      <c r="L19" s="186"/>
      <c r="M19" s="186"/>
      <c r="N19" s="186"/>
      <c r="O19" s="186"/>
      <c r="P19" s="186"/>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
  <sheetViews>
    <sheetView showGridLines="0" showZeros="0" zoomScale="115" zoomScaleNormal="115" workbookViewId="0">
      <selection activeCell="B15" sqref="B15"/>
    </sheetView>
  </sheetViews>
  <sheetFormatPr defaultColWidth="9.16666666666667" defaultRowHeight="11.25"/>
  <cols>
    <col min="1" max="1" width="23.1666666666667" customWidth="1"/>
    <col min="2" max="2" width="20.1666666666667" customWidth="1"/>
    <col min="3" max="3" width="57.1666666666667" customWidth="1"/>
    <col min="4" max="4" width="12.1666666666667" customWidth="1"/>
    <col min="5" max="17" width="9.16666666666667" customWidth="1"/>
    <col min="18" max="18" width="10.3333333333333" customWidth="1"/>
    <col min="19" max="21" width="9.16666666666667" customWidth="1"/>
    <col min="22" max="22" width="6.83333333333333" customWidth="1"/>
  </cols>
  <sheetData>
    <row r="1" ht="24.75" customHeight="1" spans="1:22">
      <c r="A1" s="249"/>
      <c r="B1" s="249"/>
      <c r="C1" s="249"/>
      <c r="D1" s="249"/>
      <c r="E1" s="249"/>
      <c r="F1" s="249"/>
      <c r="G1" s="249"/>
      <c r="H1" s="249"/>
      <c r="I1" s="249"/>
      <c r="J1" s="249"/>
      <c r="K1" s="249"/>
      <c r="L1" s="249"/>
      <c r="M1" s="249"/>
      <c r="N1" s="249"/>
      <c r="O1" s="249"/>
      <c r="P1" s="282"/>
      <c r="Q1" s="282"/>
      <c r="R1" s="282"/>
      <c r="S1" s="264"/>
      <c r="T1" s="264"/>
      <c r="U1" s="286" t="s">
        <v>272</v>
      </c>
      <c r="V1" s="264"/>
    </row>
    <row r="2" ht="24.75" customHeight="1" spans="1:22">
      <c r="A2" s="275" t="s">
        <v>273</v>
      </c>
      <c r="B2" s="275"/>
      <c r="C2" s="275"/>
      <c r="D2" s="275"/>
      <c r="E2" s="275"/>
      <c r="F2" s="275"/>
      <c r="G2" s="275"/>
      <c r="H2" s="275"/>
      <c r="I2" s="275"/>
      <c r="J2" s="275"/>
      <c r="K2" s="275"/>
      <c r="L2" s="275"/>
      <c r="M2" s="275"/>
      <c r="N2" s="275"/>
      <c r="O2" s="275"/>
      <c r="P2" s="275"/>
      <c r="Q2" s="275"/>
      <c r="R2" s="275"/>
      <c r="S2" s="275"/>
      <c r="T2" s="275"/>
      <c r="U2" s="275"/>
      <c r="V2" s="264"/>
    </row>
    <row r="3" s="131" customFormat="1" ht="24.75" customHeight="1" spans="1:22">
      <c r="A3" s="276"/>
      <c r="B3" s="249"/>
      <c r="C3" s="249"/>
      <c r="D3" s="249"/>
      <c r="E3" s="249"/>
      <c r="F3" s="249"/>
      <c r="G3" s="249"/>
      <c r="H3" s="249"/>
      <c r="I3" s="249"/>
      <c r="J3" s="249"/>
      <c r="K3" s="249"/>
      <c r="L3" s="249"/>
      <c r="M3" s="249"/>
      <c r="N3" s="249"/>
      <c r="O3" s="249"/>
      <c r="P3" s="283"/>
      <c r="Q3" s="283"/>
      <c r="R3" s="283"/>
      <c r="S3" s="287"/>
      <c r="T3" s="288" t="s">
        <v>87</v>
      </c>
      <c r="U3" s="288"/>
      <c r="V3" s="287"/>
    </row>
    <row r="4" s="131" customFormat="1" ht="24.75" customHeight="1" spans="1:22">
      <c r="A4" s="269" t="s">
        <v>110</v>
      </c>
      <c r="B4" s="278" t="s">
        <v>88</v>
      </c>
      <c r="C4" s="141" t="s">
        <v>111</v>
      </c>
      <c r="D4" s="319" t="s">
        <v>112</v>
      </c>
      <c r="E4" s="255" t="s">
        <v>172</v>
      </c>
      <c r="F4" s="255"/>
      <c r="G4" s="255"/>
      <c r="H4" s="278"/>
      <c r="I4" s="255" t="s">
        <v>173</v>
      </c>
      <c r="J4" s="255"/>
      <c r="K4" s="255"/>
      <c r="L4" s="255"/>
      <c r="M4" s="255"/>
      <c r="N4" s="255"/>
      <c r="O4" s="255"/>
      <c r="P4" s="255"/>
      <c r="Q4" s="255"/>
      <c r="R4" s="255"/>
      <c r="S4" s="289" t="s">
        <v>274</v>
      </c>
      <c r="T4" s="280" t="s">
        <v>175</v>
      </c>
      <c r="U4" s="290" t="s">
        <v>176</v>
      </c>
      <c r="V4" s="287"/>
    </row>
    <row r="5" s="131" customFormat="1" ht="24.75" customHeight="1" spans="1:22">
      <c r="A5" s="269"/>
      <c r="B5" s="278"/>
      <c r="C5" s="141"/>
      <c r="D5" s="320"/>
      <c r="E5" s="280" t="s">
        <v>149</v>
      </c>
      <c r="F5" s="280" t="s">
        <v>178</v>
      </c>
      <c r="G5" s="280" t="s">
        <v>179</v>
      </c>
      <c r="H5" s="280" t="s">
        <v>180</v>
      </c>
      <c r="I5" s="280" t="s">
        <v>149</v>
      </c>
      <c r="J5" s="284" t="s">
        <v>181</v>
      </c>
      <c r="K5" s="323" t="s">
        <v>182</v>
      </c>
      <c r="L5" s="284" t="s">
        <v>183</v>
      </c>
      <c r="M5" s="323" t="s">
        <v>184</v>
      </c>
      <c r="N5" s="280" t="s">
        <v>185</v>
      </c>
      <c r="O5" s="280" t="s">
        <v>186</v>
      </c>
      <c r="P5" s="280" t="s">
        <v>187</v>
      </c>
      <c r="Q5" s="280" t="s">
        <v>188</v>
      </c>
      <c r="R5" s="280" t="s">
        <v>189</v>
      </c>
      <c r="S5" s="255"/>
      <c r="T5" s="255"/>
      <c r="U5" s="279"/>
      <c r="V5" s="287"/>
    </row>
    <row r="6" s="131" customFormat="1" ht="30.75" customHeight="1" spans="1:22">
      <c r="A6" s="269"/>
      <c r="B6" s="278"/>
      <c r="C6" s="141"/>
      <c r="D6" s="320"/>
      <c r="E6" s="255"/>
      <c r="F6" s="255"/>
      <c r="G6" s="255"/>
      <c r="H6" s="255"/>
      <c r="I6" s="255"/>
      <c r="J6" s="285"/>
      <c r="K6" s="284"/>
      <c r="L6" s="285"/>
      <c r="M6" s="284"/>
      <c r="N6" s="255"/>
      <c r="O6" s="255"/>
      <c r="P6" s="255"/>
      <c r="Q6" s="255"/>
      <c r="R6" s="255"/>
      <c r="S6" s="255"/>
      <c r="T6" s="255"/>
      <c r="U6" s="279"/>
      <c r="V6" s="287"/>
    </row>
    <row r="7" s="131" customFormat="1" ht="23.1" customHeight="1" spans="1:22">
      <c r="A7" s="136"/>
      <c r="B7" s="145">
        <v>405</v>
      </c>
      <c r="C7" s="146" t="s">
        <v>105</v>
      </c>
      <c r="D7" s="203" t="s">
        <v>275</v>
      </c>
      <c r="E7" s="281"/>
      <c r="F7" s="281"/>
      <c r="G7" s="281"/>
      <c r="H7" s="281"/>
      <c r="I7" s="281"/>
      <c r="J7" s="281"/>
      <c r="K7" s="281"/>
      <c r="L7" s="281"/>
      <c r="M7" s="281"/>
      <c r="N7" s="281"/>
      <c r="O7" s="281"/>
      <c r="P7" s="281"/>
      <c r="Q7" s="281"/>
      <c r="R7" s="281"/>
      <c r="S7" s="281"/>
      <c r="T7" s="281"/>
      <c r="U7" s="281"/>
      <c r="V7" s="287"/>
    </row>
    <row r="8" ht="18.95" customHeight="1" spans="1:22">
      <c r="A8" s="144"/>
      <c r="B8" s="145" t="s">
        <v>106</v>
      </c>
      <c r="C8" s="146" t="s">
        <v>107</v>
      </c>
      <c r="D8" s="203" t="s">
        <v>275</v>
      </c>
      <c r="E8" s="192"/>
      <c r="F8" s="192"/>
      <c r="G8" s="192"/>
      <c r="H8" s="192"/>
      <c r="I8" s="192"/>
      <c r="J8" s="192"/>
      <c r="K8" s="192"/>
      <c r="L8" s="192"/>
      <c r="M8" s="192"/>
      <c r="N8" s="192"/>
      <c r="O8" s="192"/>
      <c r="P8" s="192"/>
      <c r="Q8" s="192"/>
      <c r="R8" s="192"/>
      <c r="S8" s="302"/>
      <c r="T8" s="302"/>
      <c r="U8" s="298"/>
      <c r="V8" s="264"/>
    </row>
    <row r="9" ht="18.95" customHeight="1" spans="1:22">
      <c r="A9" s="321"/>
      <c r="B9" s="321"/>
      <c r="C9" s="322"/>
      <c r="D9" s="282"/>
      <c r="E9" s="282"/>
      <c r="F9" s="282"/>
      <c r="G9" s="282"/>
      <c r="H9" s="282"/>
      <c r="I9" s="282"/>
      <c r="J9" s="282"/>
      <c r="K9" s="282"/>
      <c r="L9" s="282"/>
      <c r="M9" s="282"/>
      <c r="N9" s="282"/>
      <c r="O9" s="282"/>
      <c r="P9" s="282"/>
      <c r="Q9" s="282"/>
      <c r="R9" s="282"/>
      <c r="S9" s="264"/>
      <c r="T9" s="264"/>
      <c r="U9" s="293"/>
      <c r="V9" s="264"/>
    </row>
    <row r="10" ht="18.95" customHeight="1" spans="1:22">
      <c r="A10" s="321"/>
      <c r="B10" s="321"/>
      <c r="C10" s="322"/>
      <c r="D10" s="282"/>
      <c r="E10" s="282"/>
      <c r="F10" s="282"/>
      <c r="G10" s="282"/>
      <c r="H10" s="282"/>
      <c r="I10" s="282"/>
      <c r="J10" s="282"/>
      <c r="K10" s="282"/>
      <c r="L10" s="282"/>
      <c r="M10" s="282"/>
      <c r="N10" s="282"/>
      <c r="O10" s="282"/>
      <c r="P10" s="282"/>
      <c r="Q10" s="282"/>
      <c r="R10" s="282"/>
      <c r="S10" s="264"/>
      <c r="T10" s="264"/>
      <c r="U10" s="293"/>
      <c r="V10" s="264"/>
    </row>
    <row r="11" ht="18.95" customHeight="1" spans="1:22">
      <c r="A11" s="321"/>
      <c r="B11" s="321"/>
      <c r="C11" s="322"/>
      <c r="D11" s="282"/>
      <c r="E11" s="282"/>
      <c r="F11" s="282"/>
      <c r="G11" s="282"/>
      <c r="H11" s="282"/>
      <c r="I11" s="282"/>
      <c r="J11" s="282"/>
      <c r="K11" s="282"/>
      <c r="L11" s="282"/>
      <c r="M11" s="282"/>
      <c r="N11" s="282"/>
      <c r="O11" s="282"/>
      <c r="P11" s="282"/>
      <c r="Q11" s="282"/>
      <c r="R11" s="282"/>
      <c r="S11" s="264"/>
      <c r="T11" s="264"/>
      <c r="U11" s="293"/>
      <c r="V11" s="264"/>
    </row>
    <row r="12" ht="18.95" customHeight="1" spans="1:22">
      <c r="A12" s="321"/>
      <c r="B12" s="321"/>
      <c r="C12" s="322"/>
      <c r="D12" s="282"/>
      <c r="E12" s="282"/>
      <c r="F12" s="282"/>
      <c r="G12" s="282"/>
      <c r="H12" s="282"/>
      <c r="I12" s="282"/>
      <c r="J12" s="282"/>
      <c r="K12" s="282"/>
      <c r="L12" s="282"/>
      <c r="M12" s="282"/>
      <c r="N12" s="282"/>
      <c r="O12" s="282"/>
      <c r="P12" s="282"/>
      <c r="Q12" s="282"/>
      <c r="R12" s="282"/>
      <c r="S12" s="264"/>
      <c r="T12" s="264"/>
      <c r="U12" s="293"/>
      <c r="V12" s="264"/>
    </row>
    <row r="13" ht="18.95" customHeight="1" spans="1:22">
      <c r="A13" s="321"/>
      <c r="B13" s="321"/>
      <c r="C13" s="322"/>
      <c r="D13" s="282"/>
      <c r="E13" s="282"/>
      <c r="F13" s="282"/>
      <c r="G13" s="282"/>
      <c r="H13" s="282"/>
      <c r="I13" s="282"/>
      <c r="J13" s="282"/>
      <c r="K13" s="282"/>
      <c r="L13" s="282"/>
      <c r="M13" s="282"/>
      <c r="N13" s="282"/>
      <c r="O13" s="282"/>
      <c r="P13" s="282"/>
      <c r="Q13" s="282"/>
      <c r="R13" s="282"/>
      <c r="S13" s="264"/>
      <c r="T13" s="264"/>
      <c r="U13" s="293"/>
      <c r="V13" s="264"/>
    </row>
    <row r="14" ht="18.95" customHeight="1" spans="1:22">
      <c r="A14" s="321"/>
      <c r="B14" s="321"/>
      <c r="C14" s="322"/>
      <c r="D14" s="282"/>
      <c r="E14" s="282"/>
      <c r="F14" s="282"/>
      <c r="G14" s="282"/>
      <c r="H14" s="282"/>
      <c r="I14" s="282"/>
      <c r="J14" s="282"/>
      <c r="K14" s="282"/>
      <c r="L14" s="282"/>
      <c r="M14" s="282"/>
      <c r="N14" s="282"/>
      <c r="O14" s="282"/>
      <c r="P14" s="282"/>
      <c r="Q14" s="282"/>
      <c r="R14" s="282"/>
      <c r="S14" s="264"/>
      <c r="T14" s="264"/>
      <c r="U14" s="293"/>
      <c r="V14" s="264"/>
    </row>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spans="1:22">
      <c r="A32" s="264"/>
      <c r="B32" s="264"/>
      <c r="C32" s="264"/>
      <c r="D32" s="264"/>
      <c r="E32" s="264"/>
      <c r="F32" s="264"/>
      <c r="G32" s="264"/>
      <c r="H32" s="264"/>
      <c r="I32" s="264"/>
      <c r="J32" s="264"/>
      <c r="K32" s="264"/>
      <c r="L32" s="264"/>
      <c r="M32" s="264"/>
      <c r="N32" s="264"/>
      <c r="O32" s="264"/>
      <c r="P32" s="264"/>
      <c r="Q32" s="264"/>
      <c r="R32" s="264"/>
      <c r="S32" s="264"/>
      <c r="T32" s="264"/>
      <c r="U32" s="264"/>
      <c r="V32" s="26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C19" sqref="C19"/>
    </sheetView>
  </sheetViews>
  <sheetFormatPr defaultColWidth="9.16666666666667" defaultRowHeight="11.25"/>
  <cols>
    <col min="1" max="1" width="22.5" customWidth="1"/>
    <col min="2" max="2" width="16" customWidth="1"/>
    <col min="3" max="3" width="57.5" customWidth="1"/>
    <col min="4" max="4" width="35.6666666666667" customWidth="1"/>
    <col min="5" max="9" width="22" customWidth="1"/>
    <col min="10" max="22" width="9.16666666666667" customWidth="1"/>
    <col min="23" max="23" width="6.83333333333333" customWidth="1"/>
  </cols>
  <sheetData>
    <row r="1" ht="12" spans="9:9">
      <c r="I1" s="113" t="s">
        <v>276</v>
      </c>
    </row>
    <row r="2" s="309" customFormat="1" ht="38.85" customHeight="1" spans="1:9">
      <c r="A2" s="311" t="s">
        <v>277</v>
      </c>
      <c r="B2" s="311"/>
      <c r="C2" s="311"/>
      <c r="D2" s="311"/>
      <c r="E2" s="311"/>
      <c r="F2" s="311"/>
      <c r="G2" s="311"/>
      <c r="H2" s="311"/>
      <c r="I2" s="311"/>
    </row>
    <row r="3" s="309" customFormat="1" ht="24.2" customHeight="1" spans="1:10">
      <c r="A3" s="312"/>
      <c r="B3" s="312"/>
      <c r="C3" s="312"/>
      <c r="D3" s="312"/>
      <c r="E3" s="312"/>
      <c r="F3" s="312"/>
      <c r="G3" s="312"/>
      <c r="H3" s="312"/>
      <c r="I3" s="312"/>
      <c r="J3" s="312"/>
    </row>
    <row r="4" s="310" customFormat="1" ht="16.35" customHeight="1" spans="8:9">
      <c r="H4" s="313" t="s">
        <v>87</v>
      </c>
      <c r="I4" s="313"/>
    </row>
    <row r="5" s="310" customFormat="1" ht="25.15" customHeight="1" spans="1:10">
      <c r="A5" s="314" t="s">
        <v>110</v>
      </c>
      <c r="B5" s="315" t="s">
        <v>88</v>
      </c>
      <c r="C5" s="314" t="s">
        <v>111</v>
      </c>
      <c r="D5" s="314" t="s">
        <v>149</v>
      </c>
      <c r="E5" s="314" t="s">
        <v>278</v>
      </c>
      <c r="F5" s="314"/>
      <c r="G5" s="314"/>
      <c r="H5" s="314"/>
      <c r="I5" s="314" t="s">
        <v>173</v>
      </c>
      <c r="J5" s="318"/>
    </row>
    <row r="6" s="310" customFormat="1" ht="25.9" customHeight="1" spans="1:9">
      <c r="A6" s="314"/>
      <c r="B6" s="316"/>
      <c r="C6" s="314"/>
      <c r="D6" s="314"/>
      <c r="E6" s="314" t="s">
        <v>279</v>
      </c>
      <c r="F6" s="314" t="s">
        <v>280</v>
      </c>
      <c r="G6" s="314"/>
      <c r="H6" s="314" t="s">
        <v>281</v>
      </c>
      <c r="I6" s="314"/>
    </row>
    <row r="7" s="310" customFormat="1" ht="35.45" customHeight="1" spans="1:9">
      <c r="A7" s="315"/>
      <c r="B7" s="316"/>
      <c r="C7" s="315"/>
      <c r="D7" s="315"/>
      <c r="E7" s="315"/>
      <c r="F7" s="315" t="s">
        <v>178</v>
      </c>
      <c r="G7" s="315" t="s">
        <v>180</v>
      </c>
      <c r="H7" s="315"/>
      <c r="I7" s="315"/>
    </row>
    <row r="8" s="310" customFormat="1" ht="29.1" customHeight="1" spans="1:9">
      <c r="A8" s="136"/>
      <c r="B8" s="145">
        <v>405</v>
      </c>
      <c r="C8" s="146" t="s">
        <v>105</v>
      </c>
      <c r="D8" s="203" t="s">
        <v>275</v>
      </c>
      <c r="E8" s="317"/>
      <c r="F8" s="317"/>
      <c r="G8" s="317"/>
      <c r="H8" s="317"/>
      <c r="I8" s="317"/>
    </row>
    <row r="9" ht="29.1" customHeight="1" spans="1:9">
      <c r="A9" s="149"/>
      <c r="B9" s="145" t="s">
        <v>106</v>
      </c>
      <c r="C9" s="146" t="s">
        <v>107</v>
      </c>
      <c r="D9" s="203" t="s">
        <v>275</v>
      </c>
      <c r="E9" s="149"/>
      <c r="F9" s="149"/>
      <c r="G9" s="149"/>
      <c r="H9" s="149"/>
      <c r="I9" s="149"/>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C13" sqref="C13"/>
    </sheetView>
  </sheetViews>
  <sheetFormatPr defaultColWidth="9" defaultRowHeight="11.25" outlineLevelCol="2"/>
  <cols>
    <col min="1" max="1" width="37.1666666666667" customWidth="1"/>
    <col min="2" max="2" width="32.1666666666667" style="247" customWidth="1"/>
    <col min="3" max="3" width="33" customWidth="1"/>
  </cols>
  <sheetData>
    <row r="1" ht="12" spans="3:3">
      <c r="C1" s="113" t="s">
        <v>282</v>
      </c>
    </row>
    <row r="2" ht="24" customHeight="1" spans="1:3">
      <c r="A2" s="305" t="s">
        <v>283</v>
      </c>
      <c r="B2" s="305"/>
      <c r="C2" s="305"/>
    </row>
    <row r="3" ht="18" customHeight="1" spans="1:3">
      <c r="A3" s="305"/>
      <c r="B3" s="305"/>
      <c r="C3" s="305"/>
    </row>
    <row r="4" s="131" customFormat="1" ht="18" customHeight="1" spans="1:3">
      <c r="A4" s="134" t="s">
        <v>284</v>
      </c>
      <c r="B4" s="306"/>
      <c r="C4" s="150" t="s">
        <v>87</v>
      </c>
    </row>
    <row r="5" s="131" customFormat="1" ht="25.5" customHeight="1" spans="1:3">
      <c r="A5" s="141" t="s">
        <v>285</v>
      </c>
      <c r="B5" s="141" t="s">
        <v>286</v>
      </c>
      <c r="C5" s="141" t="s">
        <v>287</v>
      </c>
    </row>
    <row r="6" s="131" customFormat="1" ht="25.5" customHeight="1" spans="1:3">
      <c r="A6" s="141" t="s">
        <v>149</v>
      </c>
      <c r="B6" s="307">
        <v>74000</v>
      </c>
      <c r="C6" s="186"/>
    </row>
    <row r="7" s="304" customFormat="1" ht="25.5" customHeight="1" spans="1:3">
      <c r="A7" s="308" t="s">
        <v>288</v>
      </c>
      <c r="B7" s="271"/>
      <c r="C7" s="308"/>
    </row>
    <row r="8" s="304" customFormat="1" ht="25.5" customHeight="1" spans="1:3">
      <c r="A8" s="308" t="s">
        <v>289</v>
      </c>
      <c r="B8" s="307">
        <v>74000</v>
      </c>
      <c r="C8" s="308"/>
    </row>
    <row r="9" s="304" customFormat="1" ht="25.5" customHeight="1" spans="1:3">
      <c r="A9" s="308" t="s">
        <v>290</v>
      </c>
      <c r="B9" s="271"/>
      <c r="C9" s="308"/>
    </row>
    <row r="10" s="304" customFormat="1" ht="25.5" customHeight="1" spans="1:3">
      <c r="A10" s="308" t="s">
        <v>291</v>
      </c>
      <c r="B10" s="271"/>
      <c r="C10" s="308"/>
    </row>
    <row r="11" s="304" customFormat="1" ht="25.5" customHeight="1" spans="1:3">
      <c r="A11" s="308" t="s">
        <v>292</v>
      </c>
      <c r="B11" s="271"/>
      <c r="C11" s="308"/>
    </row>
    <row r="12" ht="12" spans="1:3">
      <c r="A12" s="131"/>
      <c r="B12" s="189"/>
      <c r="C12" s="131"/>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C12" sqref="C12"/>
    </sheetView>
  </sheetViews>
  <sheetFormatPr defaultColWidth="9.33333333333333" defaultRowHeight="11.25"/>
  <cols>
    <col min="1" max="1" width="31.5" customWidth="1"/>
    <col min="2" max="2" width="33.6666666666667" customWidth="1"/>
    <col min="3" max="3" width="21.5" customWidth="1"/>
    <col min="4" max="4" width="21.3333333333333" customWidth="1"/>
    <col min="5" max="6" width="11" customWidth="1"/>
    <col min="7" max="8" width="10" customWidth="1"/>
    <col min="9" max="9" width="10.1666666666667" customWidth="1"/>
    <col min="10" max="10" width="11.6666666666667" customWidth="1"/>
    <col min="11" max="13" width="10.1666666666667" customWidth="1"/>
    <col min="14" max="14" width="6.83333333333333" customWidth="1"/>
    <col min="17" max="17" width="10.1666666666667" customWidth="1"/>
    <col min="21" max="21" width="9.83333333333333" customWidth="1"/>
  </cols>
  <sheetData>
    <row r="1" ht="23.1" customHeight="1" spans="1:21">
      <c r="A1" s="293"/>
      <c r="B1" s="293"/>
      <c r="C1" s="293"/>
      <c r="D1" s="293"/>
      <c r="E1" s="293"/>
      <c r="F1" s="293"/>
      <c r="G1" s="293"/>
      <c r="H1" s="293"/>
      <c r="I1" s="293"/>
      <c r="J1" s="293"/>
      <c r="K1" s="293"/>
      <c r="L1" s="293"/>
      <c r="M1" s="293"/>
      <c r="N1" s="293"/>
      <c r="O1" s="293"/>
      <c r="P1" s="293"/>
      <c r="Q1" s="293"/>
      <c r="R1" s="293"/>
      <c r="S1" s="293"/>
      <c r="T1" s="293"/>
      <c r="U1" s="263" t="s">
        <v>293</v>
      </c>
    </row>
    <row r="2" ht="23.1" customHeight="1" spans="1:21">
      <c r="A2" s="252" t="s">
        <v>294</v>
      </c>
      <c r="B2" s="252"/>
      <c r="C2" s="252"/>
      <c r="D2" s="252"/>
      <c r="E2" s="252"/>
      <c r="F2" s="252"/>
      <c r="G2" s="252"/>
      <c r="H2" s="252"/>
      <c r="I2" s="252"/>
      <c r="J2" s="252"/>
      <c r="K2" s="252"/>
      <c r="L2" s="252"/>
      <c r="M2" s="252"/>
      <c r="N2" s="252"/>
      <c r="O2" s="252"/>
      <c r="P2" s="252"/>
      <c r="Q2" s="252"/>
      <c r="R2" s="252"/>
      <c r="S2" s="252"/>
      <c r="T2" s="252"/>
      <c r="U2" s="252"/>
    </row>
    <row r="3" ht="23.1" customHeight="1" spans="1:21">
      <c r="A3" s="263"/>
      <c r="B3" s="263"/>
      <c r="C3" s="263"/>
      <c r="D3" s="263"/>
      <c r="E3" s="263"/>
      <c r="F3" s="263"/>
      <c r="G3" s="263"/>
      <c r="H3" s="263"/>
      <c r="I3" s="263"/>
      <c r="J3" s="263"/>
      <c r="K3" s="263"/>
      <c r="L3" s="263"/>
      <c r="M3" s="263"/>
      <c r="N3" s="263"/>
      <c r="O3" s="263"/>
      <c r="P3" s="263"/>
      <c r="Q3" s="263"/>
      <c r="R3" s="263"/>
      <c r="S3" s="293"/>
      <c r="T3" s="293"/>
      <c r="U3" s="303" t="s">
        <v>87</v>
      </c>
    </row>
    <row r="4" s="131" customFormat="1" ht="30.75" customHeight="1" spans="1:21">
      <c r="A4" s="255" t="s">
        <v>89</v>
      </c>
      <c r="B4" s="255" t="s">
        <v>256</v>
      </c>
      <c r="C4" s="255" t="s">
        <v>295</v>
      </c>
      <c r="D4" s="278" t="s">
        <v>296</v>
      </c>
      <c r="E4" s="255" t="s">
        <v>297</v>
      </c>
      <c r="F4" s="255"/>
      <c r="G4" s="255"/>
      <c r="H4" s="255"/>
      <c r="I4" s="278" t="s">
        <v>298</v>
      </c>
      <c r="J4" s="299"/>
      <c r="K4" s="299"/>
      <c r="L4" s="299"/>
      <c r="M4" s="299"/>
      <c r="N4" s="299"/>
      <c r="O4" s="289"/>
      <c r="P4" s="255" t="s">
        <v>233</v>
      </c>
      <c r="Q4" s="255"/>
      <c r="R4" s="255" t="s">
        <v>299</v>
      </c>
      <c r="S4" s="255"/>
      <c r="T4" s="255"/>
      <c r="U4" s="255"/>
    </row>
    <row r="5" s="131" customFormat="1" ht="30.75" customHeight="1" spans="1:21">
      <c r="A5" s="255"/>
      <c r="B5" s="255"/>
      <c r="C5" s="255"/>
      <c r="D5" s="255"/>
      <c r="E5" s="279" t="s">
        <v>279</v>
      </c>
      <c r="F5" s="255" t="s">
        <v>300</v>
      </c>
      <c r="G5" s="255" t="s">
        <v>301</v>
      </c>
      <c r="H5" s="255" t="s">
        <v>302</v>
      </c>
      <c r="I5" s="294" t="s">
        <v>303</v>
      </c>
      <c r="J5" s="294" t="s">
        <v>304</v>
      </c>
      <c r="K5" s="294" t="s">
        <v>305</v>
      </c>
      <c r="L5" s="294" t="s">
        <v>306</v>
      </c>
      <c r="M5" s="294" t="s">
        <v>307</v>
      </c>
      <c r="N5" s="294" t="s">
        <v>96</v>
      </c>
      <c r="O5" s="294" t="s">
        <v>279</v>
      </c>
      <c r="P5" s="255" t="s">
        <v>308</v>
      </c>
      <c r="Q5" s="255" t="s">
        <v>309</v>
      </c>
      <c r="R5" s="255" t="s">
        <v>149</v>
      </c>
      <c r="S5" s="255" t="s">
        <v>310</v>
      </c>
      <c r="T5" s="294" t="s">
        <v>305</v>
      </c>
      <c r="U5" s="255" t="s">
        <v>311</v>
      </c>
    </row>
    <row r="6" s="131" customFormat="1" ht="23.25" customHeight="1" spans="1:21">
      <c r="A6" s="294"/>
      <c r="B6" s="294"/>
      <c r="C6" s="294"/>
      <c r="D6" s="294"/>
      <c r="E6" s="295"/>
      <c r="F6" s="294"/>
      <c r="G6" s="294"/>
      <c r="H6" s="294"/>
      <c r="I6" s="300"/>
      <c r="J6" s="300"/>
      <c r="K6" s="300"/>
      <c r="L6" s="300"/>
      <c r="M6" s="300"/>
      <c r="N6" s="300"/>
      <c r="O6" s="300"/>
      <c r="P6" s="294"/>
      <c r="Q6" s="294"/>
      <c r="R6" s="294"/>
      <c r="S6" s="294"/>
      <c r="T6" s="300"/>
      <c r="U6" s="294"/>
    </row>
    <row r="7" s="292" customFormat="1" ht="23.1" customHeight="1" spans="1:21">
      <c r="A7" s="146" t="s">
        <v>105</v>
      </c>
      <c r="C7" s="203" t="s">
        <v>275</v>
      </c>
      <c r="D7" s="203" t="s">
        <v>275</v>
      </c>
      <c r="E7" s="203" t="s">
        <v>275</v>
      </c>
      <c r="F7" s="296"/>
      <c r="G7" s="296"/>
      <c r="H7" s="297"/>
      <c r="I7" s="296"/>
      <c r="J7" s="297"/>
      <c r="K7" s="296"/>
      <c r="L7" s="297"/>
      <c r="M7" s="296"/>
      <c r="N7" s="297"/>
      <c r="O7" s="203" t="s">
        <v>275</v>
      </c>
      <c r="P7" s="301"/>
      <c r="Q7" s="296"/>
      <c r="R7" s="297"/>
      <c r="S7" s="296"/>
      <c r="T7" s="297"/>
      <c r="U7" s="296"/>
    </row>
    <row r="8" s="149" customFormat="1" ht="23.1" customHeight="1" spans="1:15">
      <c r="A8" s="146" t="s">
        <v>107</v>
      </c>
      <c r="C8" s="203" t="s">
        <v>275</v>
      </c>
      <c r="D8" s="203" t="s">
        <v>275</v>
      </c>
      <c r="E8" s="203" t="s">
        <v>275</v>
      </c>
      <c r="F8" s="298"/>
      <c r="G8" s="298"/>
      <c r="H8" s="298"/>
      <c r="I8" s="298"/>
      <c r="J8" s="298"/>
      <c r="K8" s="298"/>
      <c r="L8" s="298"/>
      <c r="M8" s="298"/>
      <c r="N8" s="302"/>
      <c r="O8" s="203" t="s">
        <v>275</v>
      </c>
    </row>
    <row r="9" ht="23.1" customHeight="1" spans="1:14">
      <c r="A9" s="293"/>
      <c r="B9" s="293"/>
      <c r="C9" s="293"/>
      <c r="D9" s="293"/>
      <c r="E9" s="293"/>
      <c r="F9" s="293"/>
      <c r="G9" s="293"/>
      <c r="H9" s="293"/>
      <c r="I9" s="293"/>
      <c r="J9" s="293"/>
      <c r="K9" s="293"/>
      <c r="L9" s="293"/>
      <c r="M9" s="293"/>
      <c r="N9" s="264"/>
    </row>
    <row r="10" ht="23.1" customHeight="1" spans="1:14">
      <c r="A10" s="293"/>
      <c r="B10" s="293"/>
      <c r="C10" s="293"/>
      <c r="D10" s="293"/>
      <c r="E10" s="293"/>
      <c r="F10" s="293"/>
      <c r="G10" s="293"/>
      <c r="H10" s="293"/>
      <c r="I10" s="293"/>
      <c r="J10" s="293"/>
      <c r="K10" s="293"/>
      <c r="L10" s="293"/>
      <c r="M10" s="293"/>
      <c r="N10" s="264"/>
    </row>
    <row r="11" ht="23.1" customHeight="1" spans="1:14">
      <c r="A11" s="293"/>
      <c r="B11" s="293"/>
      <c r="C11" s="293"/>
      <c r="D11" s="293"/>
      <c r="E11" s="293"/>
      <c r="F11" s="293"/>
      <c r="G11" s="293"/>
      <c r="H11" s="293"/>
      <c r="I11" s="293"/>
      <c r="J11" s="293"/>
      <c r="K11" s="293"/>
      <c r="L11" s="293"/>
      <c r="M11" s="293"/>
      <c r="N11" s="264"/>
    </row>
    <row r="12" ht="23.1" customHeight="1" spans="1:14">
      <c r="A12" s="293"/>
      <c r="B12" s="293"/>
      <c r="C12" s="293"/>
      <c r="D12" s="293"/>
      <c r="E12" s="293"/>
      <c r="F12" s="293"/>
      <c r="G12" s="293"/>
      <c r="H12" s="293"/>
      <c r="I12" s="293"/>
      <c r="J12" s="293"/>
      <c r="K12" s="293"/>
      <c r="L12" s="293"/>
      <c r="M12" s="293"/>
      <c r="N12" s="264"/>
    </row>
    <row r="13" ht="23.1" customHeight="1" spans="1:14">
      <c r="A13" s="293"/>
      <c r="B13" s="293"/>
      <c r="C13" s="293"/>
      <c r="D13" s="293"/>
      <c r="E13" s="293"/>
      <c r="F13" s="293"/>
      <c r="G13" s="293"/>
      <c r="H13" s="293"/>
      <c r="I13" s="293"/>
      <c r="J13" s="293"/>
      <c r="K13" s="293"/>
      <c r="L13" s="293"/>
      <c r="M13" s="293"/>
      <c r="N13" s="264"/>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
  <sheetViews>
    <sheetView showGridLines="0" showZeros="0" zoomScale="115" zoomScaleNormal="115" workbookViewId="0">
      <selection activeCell="B7" sqref="B7:D8"/>
    </sheetView>
  </sheetViews>
  <sheetFormatPr defaultColWidth="9.16666666666667" defaultRowHeight="11.25" outlineLevelRow="7"/>
  <cols>
    <col min="1" max="1" width="21.6666666666667" customWidth="1"/>
    <col min="2" max="2" width="18.6666666666667" customWidth="1"/>
    <col min="3" max="3" width="59" customWidth="1"/>
    <col min="4" max="4" width="13.5" customWidth="1"/>
    <col min="5" max="21" width="9" customWidth="1"/>
    <col min="22" max="26" width="6.83333333333333" customWidth="1"/>
  </cols>
  <sheetData>
    <row r="1" ht="24.75" customHeight="1" spans="1:26">
      <c r="A1" s="249"/>
      <c r="B1" s="249"/>
      <c r="C1" s="249"/>
      <c r="D1" s="249"/>
      <c r="E1" s="249"/>
      <c r="F1" s="249"/>
      <c r="G1" s="249"/>
      <c r="H1" s="249"/>
      <c r="I1" s="249"/>
      <c r="J1" s="249"/>
      <c r="K1" s="249"/>
      <c r="L1" s="249"/>
      <c r="M1" s="249"/>
      <c r="N1" s="249"/>
      <c r="O1" s="249"/>
      <c r="P1" s="282"/>
      <c r="Q1" s="282"/>
      <c r="R1" s="282"/>
      <c r="S1" s="264"/>
      <c r="T1" s="264"/>
      <c r="U1" s="286" t="s">
        <v>312</v>
      </c>
      <c r="V1" s="264"/>
      <c r="W1" s="264"/>
      <c r="X1" s="264"/>
      <c r="Y1" s="264"/>
      <c r="Z1" s="264"/>
    </row>
    <row r="2" ht="24.75" customHeight="1" spans="1:26">
      <c r="A2" s="275" t="s">
        <v>313</v>
      </c>
      <c r="B2" s="275"/>
      <c r="C2" s="275"/>
      <c r="D2" s="275"/>
      <c r="E2" s="275"/>
      <c r="F2" s="275"/>
      <c r="G2" s="275"/>
      <c r="H2" s="275"/>
      <c r="I2" s="275"/>
      <c r="J2" s="275"/>
      <c r="K2" s="275"/>
      <c r="L2" s="275"/>
      <c r="M2" s="275"/>
      <c r="N2" s="275"/>
      <c r="O2" s="275"/>
      <c r="P2" s="275"/>
      <c r="Q2" s="275"/>
      <c r="R2" s="275"/>
      <c r="S2" s="275"/>
      <c r="T2" s="275"/>
      <c r="U2" s="275"/>
      <c r="V2" s="264"/>
      <c r="W2" s="264"/>
      <c r="X2" s="264"/>
      <c r="Y2" s="264"/>
      <c r="Z2" s="264"/>
    </row>
    <row r="3" s="131" customFormat="1" ht="24.75" customHeight="1" spans="1:26">
      <c r="A3" s="276"/>
      <c r="B3" s="249"/>
      <c r="C3" s="249"/>
      <c r="D3" s="249"/>
      <c r="E3" s="249"/>
      <c r="F3" s="249"/>
      <c r="G3" s="249"/>
      <c r="H3" s="249"/>
      <c r="I3" s="249"/>
      <c r="J3" s="249"/>
      <c r="K3" s="249"/>
      <c r="L3" s="249"/>
      <c r="M3" s="249"/>
      <c r="N3" s="249"/>
      <c r="O3" s="249"/>
      <c r="P3" s="283"/>
      <c r="Q3" s="283"/>
      <c r="R3" s="283"/>
      <c r="S3" s="287"/>
      <c r="T3" s="288" t="s">
        <v>87</v>
      </c>
      <c r="U3" s="288"/>
      <c r="V3" s="287"/>
      <c r="W3" s="287"/>
      <c r="X3" s="287"/>
      <c r="Y3" s="287"/>
      <c r="Z3" s="287"/>
    </row>
    <row r="4" s="131" customFormat="1" ht="24.75" customHeight="1" spans="1:26">
      <c r="A4" s="269" t="s">
        <v>110</v>
      </c>
      <c r="B4" s="255" t="s">
        <v>88</v>
      </c>
      <c r="C4" s="141" t="s">
        <v>314</v>
      </c>
      <c r="D4" s="277" t="s">
        <v>112</v>
      </c>
      <c r="E4" s="255" t="s">
        <v>172</v>
      </c>
      <c r="F4" s="255"/>
      <c r="G4" s="255"/>
      <c r="H4" s="278"/>
      <c r="I4" s="255" t="s">
        <v>173</v>
      </c>
      <c r="J4" s="255"/>
      <c r="K4" s="255"/>
      <c r="L4" s="255"/>
      <c r="M4" s="255"/>
      <c r="N4" s="255"/>
      <c r="O4" s="255"/>
      <c r="P4" s="255"/>
      <c r="Q4" s="255"/>
      <c r="R4" s="255"/>
      <c r="S4" s="289" t="s">
        <v>274</v>
      </c>
      <c r="T4" s="280" t="s">
        <v>175</v>
      </c>
      <c r="U4" s="290" t="s">
        <v>176</v>
      </c>
      <c r="V4" s="287"/>
      <c r="W4" s="287"/>
      <c r="X4" s="287"/>
      <c r="Y4" s="287"/>
      <c r="Z4" s="287"/>
    </row>
    <row r="5" s="131" customFormat="1" ht="24.75" customHeight="1" spans="1:26">
      <c r="A5" s="269"/>
      <c r="B5" s="255"/>
      <c r="C5" s="141"/>
      <c r="D5" s="279"/>
      <c r="E5" s="280" t="s">
        <v>149</v>
      </c>
      <c r="F5" s="280" t="s">
        <v>178</v>
      </c>
      <c r="G5" s="280" t="s">
        <v>179</v>
      </c>
      <c r="H5" s="280" t="s">
        <v>180</v>
      </c>
      <c r="I5" s="280" t="s">
        <v>149</v>
      </c>
      <c r="J5" s="284" t="s">
        <v>181</v>
      </c>
      <c r="K5" s="284" t="s">
        <v>182</v>
      </c>
      <c r="L5" s="284" t="s">
        <v>183</v>
      </c>
      <c r="M5" s="284" t="s">
        <v>184</v>
      </c>
      <c r="N5" s="280" t="s">
        <v>185</v>
      </c>
      <c r="O5" s="280" t="s">
        <v>186</v>
      </c>
      <c r="P5" s="280" t="s">
        <v>187</v>
      </c>
      <c r="Q5" s="280" t="s">
        <v>188</v>
      </c>
      <c r="R5" s="280" t="s">
        <v>189</v>
      </c>
      <c r="S5" s="255"/>
      <c r="T5" s="255"/>
      <c r="U5" s="279"/>
      <c r="V5" s="287"/>
      <c r="W5" s="287"/>
      <c r="X5" s="287"/>
      <c r="Y5" s="287"/>
      <c r="Z5" s="287"/>
    </row>
    <row r="6" s="131" customFormat="1" ht="30.75" customHeight="1" spans="1:26">
      <c r="A6" s="269"/>
      <c r="B6" s="255"/>
      <c r="C6" s="141"/>
      <c r="D6" s="279"/>
      <c r="E6" s="255"/>
      <c r="F6" s="255"/>
      <c r="G6" s="255"/>
      <c r="H6" s="255"/>
      <c r="I6" s="255"/>
      <c r="J6" s="285"/>
      <c r="K6" s="285"/>
      <c r="L6" s="285"/>
      <c r="M6" s="285"/>
      <c r="N6" s="255"/>
      <c r="O6" s="255"/>
      <c r="P6" s="255"/>
      <c r="Q6" s="255"/>
      <c r="R6" s="255"/>
      <c r="S6" s="255"/>
      <c r="T6" s="255"/>
      <c r="U6" s="279"/>
      <c r="V6" s="287"/>
      <c r="W6" s="287"/>
      <c r="X6" s="287"/>
      <c r="Y6" s="287"/>
      <c r="Z6" s="287"/>
    </row>
    <row r="7" s="131" customFormat="1" ht="33" customHeight="1" spans="1:26">
      <c r="A7" s="144"/>
      <c r="B7" s="145">
        <v>405</v>
      </c>
      <c r="C7" s="146" t="s">
        <v>105</v>
      </c>
      <c r="D7" s="203" t="s">
        <v>275</v>
      </c>
      <c r="E7" s="281"/>
      <c r="F7" s="281"/>
      <c r="G7" s="281"/>
      <c r="H7" s="281"/>
      <c r="I7" s="281"/>
      <c r="J7" s="281"/>
      <c r="K7" s="281"/>
      <c r="L7" s="281"/>
      <c r="M7" s="281"/>
      <c r="N7" s="281"/>
      <c r="O7" s="281"/>
      <c r="P7" s="281"/>
      <c r="Q7" s="281"/>
      <c r="R7" s="281"/>
      <c r="S7" s="281"/>
      <c r="T7" s="281"/>
      <c r="U7" s="291"/>
      <c r="V7" s="287"/>
      <c r="W7" s="287"/>
      <c r="X7" s="287"/>
      <c r="Y7" s="287"/>
      <c r="Z7" s="287"/>
    </row>
    <row r="8" ht="33" customHeight="1" spans="1:20">
      <c r="A8" s="149"/>
      <c r="B8" s="145" t="s">
        <v>106</v>
      </c>
      <c r="C8" s="146" t="s">
        <v>107</v>
      </c>
      <c r="D8" s="203" t="s">
        <v>275</v>
      </c>
      <c r="E8" s="149"/>
      <c r="F8" s="149"/>
      <c r="G8" s="149"/>
      <c r="H8" s="149"/>
      <c r="I8" s="149"/>
      <c r="J8" s="149"/>
      <c r="K8" s="149"/>
      <c r="L8" s="149"/>
      <c r="M8" s="149"/>
      <c r="N8" s="149"/>
      <c r="O8" s="149"/>
      <c r="P8" s="149"/>
      <c r="Q8" s="149"/>
      <c r="R8" s="149"/>
      <c r="S8" s="149"/>
      <c r="T8" s="14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49"/>
  <sheetViews>
    <sheetView showGridLines="0" showZeros="0" zoomScale="115" zoomScaleNormal="115" topLeftCell="A4" workbookViewId="0">
      <selection activeCell="D8" sqref="D8"/>
    </sheetView>
  </sheetViews>
  <sheetFormatPr defaultColWidth="9.16666666666667" defaultRowHeight="11.25"/>
  <cols>
    <col min="1" max="1" width="10.6666666666667" customWidth="1"/>
    <col min="2" max="2" width="18.8333333333333" style="247" customWidth="1"/>
    <col min="3" max="3" width="33.8333333333333" customWidth="1"/>
    <col min="4" max="4" width="11.3333333333333" customWidth="1"/>
    <col min="5" max="5" width="11.6666666666667" customWidth="1"/>
    <col min="6" max="6" width="9.66666666666667" customWidth="1"/>
    <col min="7" max="7" width="11.1666666666667" customWidth="1"/>
    <col min="8" max="8" width="10.8333333333333" customWidth="1"/>
    <col min="9" max="9" width="14.3333333333333" customWidth="1"/>
    <col min="10" max="10" width="16.1666666666667" customWidth="1"/>
    <col min="11" max="11" width="15" customWidth="1"/>
    <col min="12" max="12" width="8.5" customWidth="1"/>
    <col min="13" max="13" width="9.83333333333333" customWidth="1"/>
    <col min="14" max="14" width="12.1666666666667" customWidth="1"/>
    <col min="15" max="15" width="9.16666666666667" customWidth="1"/>
    <col min="16" max="16" width="10.1666666666667" customWidth="1"/>
    <col min="17" max="17" width="10" customWidth="1"/>
    <col min="18" max="19" width="9.5" customWidth="1"/>
    <col min="20" max="246" width="6.66666666666667" customWidth="1"/>
  </cols>
  <sheetData>
    <row r="1" ht="23.1" customHeight="1" spans="1:246">
      <c r="A1" s="248"/>
      <c r="B1" s="249"/>
      <c r="C1" s="250"/>
      <c r="D1" s="251"/>
      <c r="E1" s="250"/>
      <c r="F1" s="250"/>
      <c r="G1" s="250"/>
      <c r="H1" s="250"/>
      <c r="I1" s="250"/>
      <c r="J1" s="250"/>
      <c r="K1" s="250"/>
      <c r="N1" s="265"/>
      <c r="O1" s="263"/>
      <c r="P1" s="263"/>
      <c r="S1" s="272" t="s">
        <v>315</v>
      </c>
      <c r="T1" s="272"/>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row>
    <row r="2" ht="23.1" customHeight="1" spans="2:246">
      <c r="B2" s="252" t="s">
        <v>316</v>
      </c>
      <c r="C2" s="252"/>
      <c r="D2" s="252"/>
      <c r="E2" s="252"/>
      <c r="F2" s="252"/>
      <c r="G2" s="252"/>
      <c r="H2" s="252"/>
      <c r="I2" s="252"/>
      <c r="J2" s="252"/>
      <c r="K2" s="252"/>
      <c r="L2" s="252"/>
      <c r="M2" s="252"/>
      <c r="N2" s="252"/>
      <c r="O2" s="252"/>
      <c r="P2" s="252"/>
      <c r="Q2" s="252"/>
      <c r="R2" s="252"/>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c r="HX2" s="263"/>
      <c r="HY2" s="263"/>
      <c r="HZ2" s="263"/>
      <c r="IA2" s="263"/>
      <c r="IB2" s="263"/>
      <c r="IC2" s="263"/>
      <c r="ID2" s="263"/>
      <c r="IE2" s="263"/>
      <c r="IF2" s="263"/>
      <c r="IG2" s="263"/>
      <c r="IH2" s="263"/>
      <c r="II2" s="263"/>
      <c r="IJ2" s="263"/>
      <c r="IK2" s="263"/>
      <c r="IL2" s="263"/>
    </row>
    <row r="3" s="131" customFormat="1" ht="23.1" customHeight="1" spans="2:246">
      <c r="B3" s="249"/>
      <c r="C3" s="253"/>
      <c r="D3" s="253"/>
      <c r="E3" s="253"/>
      <c r="F3" s="253"/>
      <c r="G3" s="253"/>
      <c r="H3" s="253"/>
      <c r="I3" s="253"/>
      <c r="J3" s="253"/>
      <c r="K3" s="253"/>
      <c r="L3" s="266"/>
      <c r="M3" s="267"/>
      <c r="N3" s="268"/>
      <c r="O3" s="263"/>
      <c r="P3" s="263"/>
      <c r="S3" s="273" t="s">
        <v>317</v>
      </c>
      <c r="T3" s="27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c r="II3" s="263"/>
      <c r="IJ3" s="263"/>
      <c r="IK3" s="263"/>
      <c r="IL3" s="263"/>
    </row>
    <row r="4" s="131" customFormat="1" ht="23.1" customHeight="1" spans="1:248">
      <c r="A4" s="254" t="s">
        <v>318</v>
      </c>
      <c r="B4" s="255" t="s">
        <v>88</v>
      </c>
      <c r="C4" s="255" t="s">
        <v>89</v>
      </c>
      <c r="D4" s="255" t="s">
        <v>319</v>
      </c>
      <c r="E4" s="255" t="s">
        <v>320</v>
      </c>
      <c r="F4" s="255" t="s">
        <v>321</v>
      </c>
      <c r="G4" s="255" t="s">
        <v>322</v>
      </c>
      <c r="H4" s="255" t="s">
        <v>323</v>
      </c>
      <c r="I4" s="255" t="s">
        <v>90</v>
      </c>
      <c r="J4" s="269" t="s">
        <v>91</v>
      </c>
      <c r="K4" s="269"/>
      <c r="L4" s="269"/>
      <c r="M4" s="136" t="s">
        <v>92</v>
      </c>
      <c r="N4" s="255" t="s">
        <v>93</v>
      </c>
      <c r="O4" s="255" t="s">
        <v>94</v>
      </c>
      <c r="P4" s="255"/>
      <c r="Q4" s="255" t="s">
        <v>95</v>
      </c>
      <c r="R4" s="255" t="s">
        <v>96</v>
      </c>
      <c r="S4" s="255" t="s">
        <v>97</v>
      </c>
      <c r="T4" s="255" t="s">
        <v>98</v>
      </c>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c r="HT4" s="263"/>
      <c r="HU4" s="263"/>
      <c r="HV4" s="263"/>
      <c r="HW4" s="263"/>
      <c r="HX4" s="263"/>
      <c r="HY4" s="263"/>
      <c r="HZ4" s="263"/>
      <c r="IA4" s="263"/>
      <c r="IB4" s="263"/>
      <c r="IC4" s="263"/>
      <c r="ID4" s="263"/>
      <c r="IE4" s="263"/>
      <c r="IF4" s="263"/>
      <c r="IG4" s="263"/>
      <c r="IH4" s="263"/>
      <c r="II4" s="263"/>
      <c r="IJ4" s="263"/>
      <c r="IK4" s="263"/>
      <c r="IL4" s="263"/>
      <c r="IM4" s="263"/>
      <c r="IN4" s="263"/>
    </row>
    <row r="5" s="131" customFormat="1" ht="23.1" customHeight="1" spans="1:248">
      <c r="A5" s="254"/>
      <c r="B5" s="255"/>
      <c r="C5" s="255"/>
      <c r="D5" s="255"/>
      <c r="E5" s="255"/>
      <c r="F5" s="255"/>
      <c r="G5" s="255"/>
      <c r="H5" s="255"/>
      <c r="I5" s="255"/>
      <c r="J5" s="255" t="s">
        <v>113</v>
      </c>
      <c r="K5" s="255" t="s">
        <v>100</v>
      </c>
      <c r="L5" s="255" t="s">
        <v>101</v>
      </c>
      <c r="M5" s="255"/>
      <c r="N5" s="255"/>
      <c r="O5" s="255"/>
      <c r="P5" s="255"/>
      <c r="Q5" s="255"/>
      <c r="R5" s="255"/>
      <c r="S5" s="255"/>
      <c r="T5" s="255"/>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c r="GQ5" s="263"/>
      <c r="GR5" s="263"/>
      <c r="GS5" s="263"/>
      <c r="GT5" s="263"/>
      <c r="GU5" s="263"/>
      <c r="GV5" s="263"/>
      <c r="GW5" s="263"/>
      <c r="GX5" s="263"/>
      <c r="GY5" s="263"/>
      <c r="GZ5" s="263"/>
      <c r="HA5" s="263"/>
      <c r="HB5" s="263"/>
      <c r="HC5" s="263"/>
      <c r="HD5" s="263"/>
      <c r="HE5" s="263"/>
      <c r="HF5" s="263"/>
      <c r="HG5" s="263"/>
      <c r="HH5" s="263"/>
      <c r="HI5" s="263"/>
      <c r="HJ5" s="263"/>
      <c r="HK5" s="263"/>
      <c r="HL5" s="263"/>
      <c r="HM5" s="263"/>
      <c r="HN5" s="263"/>
      <c r="HO5" s="263"/>
      <c r="HP5" s="263"/>
      <c r="HQ5" s="263"/>
      <c r="HR5" s="263"/>
      <c r="HS5" s="263"/>
      <c r="HT5" s="263"/>
      <c r="HU5" s="263"/>
      <c r="HV5" s="263"/>
      <c r="HW5" s="263"/>
      <c r="HX5" s="263"/>
      <c r="HY5" s="263"/>
      <c r="HZ5" s="263"/>
      <c r="IA5" s="263"/>
      <c r="IB5" s="263"/>
      <c r="IC5" s="263"/>
      <c r="ID5" s="263"/>
      <c r="IE5" s="263"/>
      <c r="IF5" s="263"/>
      <c r="IG5" s="263"/>
      <c r="IH5" s="263"/>
      <c r="II5" s="263"/>
      <c r="IJ5" s="263"/>
      <c r="IK5" s="263"/>
      <c r="IL5" s="263"/>
      <c r="IM5" s="263"/>
      <c r="IN5" s="263"/>
    </row>
    <row r="6" s="131" customFormat="1" ht="19.5" customHeight="1" spans="1:248">
      <c r="A6" s="254"/>
      <c r="B6" s="255"/>
      <c r="C6" s="255"/>
      <c r="D6" s="255"/>
      <c r="E6" s="255"/>
      <c r="F6" s="255"/>
      <c r="G6" s="255"/>
      <c r="H6" s="255"/>
      <c r="I6" s="255"/>
      <c r="J6" s="255"/>
      <c r="K6" s="255"/>
      <c r="L6" s="255"/>
      <c r="M6" s="255"/>
      <c r="N6" s="255"/>
      <c r="O6" s="255" t="s">
        <v>102</v>
      </c>
      <c r="P6" s="255" t="s">
        <v>103</v>
      </c>
      <c r="Q6" s="255"/>
      <c r="R6" s="255"/>
      <c r="S6" s="255"/>
      <c r="T6" s="255"/>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63"/>
      <c r="DX6" s="263"/>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263"/>
      <c r="FC6" s="263"/>
      <c r="FD6" s="263"/>
      <c r="FE6" s="263"/>
      <c r="FF6" s="263"/>
      <c r="FG6" s="263"/>
      <c r="FH6" s="263"/>
      <c r="FI6" s="263"/>
      <c r="FJ6" s="263"/>
      <c r="FK6" s="263"/>
      <c r="FL6" s="263"/>
      <c r="FM6" s="263"/>
      <c r="FN6" s="263"/>
      <c r="FO6" s="263"/>
      <c r="FP6" s="263"/>
      <c r="FQ6" s="263"/>
      <c r="FR6" s="263"/>
      <c r="FS6" s="263"/>
      <c r="FT6" s="263"/>
      <c r="FU6" s="263"/>
      <c r="FV6" s="263"/>
      <c r="FW6" s="263"/>
      <c r="FX6" s="263"/>
      <c r="FY6" s="263"/>
      <c r="FZ6" s="263"/>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263"/>
      <c r="GZ6" s="263"/>
      <c r="HA6" s="263"/>
      <c r="HB6" s="263"/>
      <c r="HC6" s="263"/>
      <c r="HD6" s="263"/>
      <c r="HE6" s="263"/>
      <c r="HF6" s="263"/>
      <c r="HG6" s="263"/>
      <c r="HH6" s="263"/>
      <c r="HI6" s="263"/>
      <c r="HJ6" s="263"/>
      <c r="HK6" s="263"/>
      <c r="HL6" s="263"/>
      <c r="HM6" s="263"/>
      <c r="HN6" s="263"/>
      <c r="HO6" s="263"/>
      <c r="HP6" s="263"/>
      <c r="HQ6" s="263"/>
      <c r="HR6" s="263"/>
      <c r="HS6" s="263"/>
      <c r="HT6" s="263"/>
      <c r="HU6" s="263"/>
      <c r="HV6" s="263"/>
      <c r="HW6" s="263"/>
      <c r="HX6" s="263"/>
      <c r="HY6" s="263"/>
      <c r="HZ6" s="263"/>
      <c r="IA6" s="263"/>
      <c r="IB6" s="263"/>
      <c r="IC6" s="263"/>
      <c r="ID6" s="263"/>
      <c r="IE6" s="263"/>
      <c r="IF6" s="263"/>
      <c r="IG6" s="263"/>
      <c r="IH6" s="263"/>
      <c r="II6" s="263"/>
      <c r="IJ6" s="263"/>
      <c r="IK6" s="263"/>
      <c r="IL6" s="263"/>
      <c r="IM6" s="263"/>
      <c r="IN6" s="263"/>
    </row>
    <row r="7" s="131" customFormat="1" ht="39.75" customHeight="1" spans="1:248">
      <c r="A7" s="254"/>
      <c r="B7" s="255"/>
      <c r="C7" s="255"/>
      <c r="D7" s="255"/>
      <c r="E7" s="255"/>
      <c r="F7" s="255"/>
      <c r="G7" s="255"/>
      <c r="H7" s="255"/>
      <c r="I7" s="255"/>
      <c r="J7" s="255"/>
      <c r="K7" s="255"/>
      <c r="L7" s="255"/>
      <c r="M7" s="255"/>
      <c r="N7" s="255"/>
      <c r="O7" s="255"/>
      <c r="P7" s="255"/>
      <c r="Q7" s="255"/>
      <c r="R7" s="255"/>
      <c r="S7" s="255"/>
      <c r="T7" s="255"/>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3"/>
      <c r="DN7" s="263"/>
      <c r="DO7" s="263"/>
      <c r="DP7" s="263"/>
      <c r="DQ7" s="263"/>
      <c r="DR7" s="263"/>
      <c r="DS7" s="263"/>
      <c r="DT7" s="263"/>
      <c r="DU7" s="263"/>
      <c r="DV7" s="263"/>
      <c r="DW7" s="263"/>
      <c r="DX7" s="263"/>
      <c r="DY7" s="263"/>
      <c r="DZ7" s="263"/>
      <c r="EA7" s="263"/>
      <c r="EB7" s="263"/>
      <c r="EC7" s="263"/>
      <c r="ED7" s="263"/>
      <c r="EE7" s="263"/>
      <c r="EF7" s="263"/>
      <c r="EG7" s="263"/>
      <c r="EH7" s="263"/>
      <c r="EI7" s="263"/>
      <c r="EJ7" s="263"/>
      <c r="EK7" s="263"/>
      <c r="EL7" s="263"/>
      <c r="EM7" s="263"/>
      <c r="EN7" s="263"/>
      <c r="EO7" s="263"/>
      <c r="EP7" s="263"/>
      <c r="EQ7" s="263"/>
      <c r="ER7" s="263"/>
      <c r="ES7" s="263"/>
      <c r="ET7" s="263"/>
      <c r="EU7" s="263"/>
      <c r="EV7" s="263"/>
      <c r="EW7" s="263"/>
      <c r="EX7" s="263"/>
      <c r="EY7" s="263"/>
      <c r="EZ7" s="263"/>
      <c r="FA7" s="263"/>
      <c r="FB7" s="263"/>
      <c r="FC7" s="263"/>
      <c r="FD7" s="263"/>
      <c r="FE7" s="263"/>
      <c r="FF7" s="263"/>
      <c r="FG7" s="263"/>
      <c r="FH7" s="263"/>
      <c r="FI7" s="263"/>
      <c r="FJ7" s="263"/>
      <c r="FK7" s="263"/>
      <c r="FL7" s="263"/>
      <c r="FM7" s="263"/>
      <c r="FN7" s="263"/>
      <c r="FO7" s="263"/>
      <c r="FP7" s="263"/>
      <c r="FQ7" s="263"/>
      <c r="FR7" s="263"/>
      <c r="FS7" s="263"/>
      <c r="FT7" s="263"/>
      <c r="FU7" s="263"/>
      <c r="FV7" s="263"/>
      <c r="FW7" s="263"/>
      <c r="FX7" s="263"/>
      <c r="FY7" s="263"/>
      <c r="FZ7" s="263"/>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263"/>
      <c r="GZ7" s="263"/>
      <c r="HA7" s="263"/>
      <c r="HB7" s="263"/>
      <c r="HC7" s="263"/>
      <c r="HD7" s="263"/>
      <c r="HE7" s="263"/>
      <c r="HF7" s="263"/>
      <c r="HG7" s="263"/>
      <c r="HH7" s="263"/>
      <c r="HI7" s="263"/>
      <c r="HJ7" s="263"/>
      <c r="HK7" s="263"/>
      <c r="HL7" s="263"/>
      <c r="HM7" s="263"/>
      <c r="HN7" s="263"/>
      <c r="HO7" s="263"/>
      <c r="HP7" s="263"/>
      <c r="HQ7" s="263"/>
      <c r="HR7" s="263"/>
      <c r="HS7" s="263"/>
      <c r="HT7" s="263"/>
      <c r="HU7" s="263"/>
      <c r="HV7" s="263"/>
      <c r="HW7" s="263"/>
      <c r="HX7" s="263"/>
      <c r="HY7" s="263"/>
      <c r="HZ7" s="263"/>
      <c r="IA7" s="263"/>
      <c r="IB7" s="263"/>
      <c r="IC7" s="263"/>
      <c r="ID7" s="263"/>
      <c r="IE7" s="263"/>
      <c r="IF7" s="263"/>
      <c r="IG7" s="263"/>
      <c r="IH7" s="263"/>
      <c r="II7" s="263"/>
      <c r="IJ7" s="263"/>
      <c r="IK7" s="263"/>
      <c r="IL7" s="263"/>
      <c r="IM7" s="263"/>
      <c r="IN7" s="263"/>
    </row>
    <row r="8" s="155" customFormat="1" ht="39.75" customHeight="1" spans="1:248">
      <c r="A8" s="256" t="s">
        <v>324</v>
      </c>
      <c r="B8" s="257" t="s">
        <v>104</v>
      </c>
      <c r="C8" s="257" t="s">
        <v>105</v>
      </c>
      <c r="D8" s="256"/>
      <c r="E8" s="258"/>
      <c r="F8" s="258"/>
      <c r="G8" s="258">
        <f>SUM(G10:G30)</f>
        <v>4630</v>
      </c>
      <c r="H8" s="258"/>
      <c r="I8" s="270">
        <v>11212900</v>
      </c>
      <c r="J8" s="270">
        <v>11212900</v>
      </c>
      <c r="K8" s="270">
        <v>11212900</v>
      </c>
      <c r="L8" s="258"/>
      <c r="M8" s="258"/>
      <c r="N8" s="258"/>
      <c r="O8" s="258"/>
      <c r="P8" s="258"/>
      <c r="Q8" s="258"/>
      <c r="R8" s="258"/>
      <c r="S8" s="258"/>
      <c r="T8" s="258"/>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c r="II8" s="274"/>
      <c r="IJ8" s="274"/>
      <c r="IK8" s="274"/>
      <c r="IL8" s="274"/>
      <c r="IM8" s="274"/>
      <c r="IN8" s="274"/>
    </row>
    <row r="9" s="155" customFormat="1" ht="39.75" customHeight="1" spans="1:248">
      <c r="A9" s="256" t="s">
        <v>325</v>
      </c>
      <c r="B9" s="257" t="s">
        <v>106</v>
      </c>
      <c r="C9" s="257" t="s">
        <v>107</v>
      </c>
      <c r="D9" s="256"/>
      <c r="E9" s="258"/>
      <c r="F9" s="258"/>
      <c r="G9" s="258">
        <f>SUM(G10:G31)</f>
        <v>4630</v>
      </c>
      <c r="H9" s="258"/>
      <c r="I9" s="270">
        <v>11212900</v>
      </c>
      <c r="J9" s="270">
        <v>11212900</v>
      </c>
      <c r="K9" s="270">
        <v>11212900</v>
      </c>
      <c r="L9" s="258"/>
      <c r="M9" s="258"/>
      <c r="N9" s="258"/>
      <c r="O9" s="258"/>
      <c r="P9" s="258"/>
      <c r="Q9" s="258"/>
      <c r="R9" s="258"/>
      <c r="S9" s="258"/>
      <c r="T9" s="258"/>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row>
    <row r="10" s="131" customFormat="1" ht="39.75" customHeight="1" spans="1:248">
      <c r="A10" s="259" t="s">
        <v>326</v>
      </c>
      <c r="B10" s="260" t="s">
        <v>327</v>
      </c>
      <c r="C10" s="260" t="s">
        <v>328</v>
      </c>
      <c r="D10" s="259" t="s">
        <v>329</v>
      </c>
      <c r="E10" s="259" t="s">
        <v>330</v>
      </c>
      <c r="F10" s="255"/>
      <c r="G10" s="261">
        <v>80</v>
      </c>
      <c r="H10" s="255"/>
      <c r="I10" s="261">
        <v>6400</v>
      </c>
      <c r="J10" s="261">
        <v>6400</v>
      </c>
      <c r="K10" s="261">
        <v>6400</v>
      </c>
      <c r="L10" s="255"/>
      <c r="M10" s="255"/>
      <c r="N10" s="255"/>
      <c r="O10" s="255"/>
      <c r="P10" s="255"/>
      <c r="Q10" s="255"/>
      <c r="R10" s="255"/>
      <c r="S10" s="255"/>
      <c r="T10" s="255"/>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c r="II10" s="263"/>
      <c r="IJ10" s="263"/>
      <c r="IK10" s="263"/>
      <c r="IL10" s="263"/>
      <c r="IM10" s="263"/>
      <c r="IN10" s="263"/>
    </row>
    <row r="11" s="131" customFormat="1" ht="39.75" customHeight="1" spans="1:248">
      <c r="A11" s="259" t="s">
        <v>331</v>
      </c>
      <c r="B11" s="260" t="s">
        <v>327</v>
      </c>
      <c r="C11" s="260" t="s">
        <v>328</v>
      </c>
      <c r="D11" s="259" t="s">
        <v>332</v>
      </c>
      <c r="E11" s="259" t="s">
        <v>333</v>
      </c>
      <c r="F11" s="255"/>
      <c r="G11" s="261">
        <v>10</v>
      </c>
      <c r="H11" s="255"/>
      <c r="I11" s="261">
        <v>80000</v>
      </c>
      <c r="J11" s="261">
        <v>80000</v>
      </c>
      <c r="K11" s="261">
        <v>80000</v>
      </c>
      <c r="L11" s="255"/>
      <c r="M11" s="255"/>
      <c r="N11" s="255"/>
      <c r="O11" s="255"/>
      <c r="P11" s="255"/>
      <c r="Q11" s="255"/>
      <c r="R11" s="255"/>
      <c r="S11" s="255"/>
      <c r="T11" s="255"/>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c r="HT11" s="263"/>
      <c r="HU11" s="263"/>
      <c r="HV11" s="263"/>
      <c r="HW11" s="263"/>
      <c r="HX11" s="263"/>
      <c r="HY11" s="263"/>
      <c r="HZ11" s="263"/>
      <c r="IA11" s="263"/>
      <c r="IB11" s="263"/>
      <c r="IC11" s="263"/>
      <c r="ID11" s="263"/>
      <c r="IE11" s="263"/>
      <c r="IF11" s="263"/>
      <c r="IG11" s="263"/>
      <c r="IH11" s="263"/>
      <c r="II11" s="263"/>
      <c r="IJ11" s="263"/>
      <c r="IK11" s="263"/>
      <c r="IL11" s="263"/>
      <c r="IM11" s="263"/>
      <c r="IN11" s="263"/>
    </row>
    <row r="12" s="131" customFormat="1" ht="39.75" customHeight="1" spans="1:248">
      <c r="A12" s="259" t="s">
        <v>334</v>
      </c>
      <c r="B12" s="260" t="s">
        <v>327</v>
      </c>
      <c r="C12" s="260" t="s">
        <v>328</v>
      </c>
      <c r="D12" s="259" t="s">
        <v>335</v>
      </c>
      <c r="E12" s="259" t="s">
        <v>336</v>
      </c>
      <c r="F12" s="255"/>
      <c r="G12" s="261">
        <v>6</v>
      </c>
      <c r="H12" s="255"/>
      <c r="I12" s="261">
        <v>32000</v>
      </c>
      <c r="J12" s="261">
        <v>32000</v>
      </c>
      <c r="K12" s="261">
        <v>32000</v>
      </c>
      <c r="L12" s="255"/>
      <c r="M12" s="255"/>
      <c r="N12" s="255"/>
      <c r="O12" s="255"/>
      <c r="P12" s="255"/>
      <c r="Q12" s="255"/>
      <c r="R12" s="255"/>
      <c r="S12" s="255"/>
      <c r="T12" s="255"/>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c r="HG12" s="263"/>
      <c r="HH12" s="263"/>
      <c r="HI12" s="263"/>
      <c r="HJ12" s="263"/>
      <c r="HK12" s="263"/>
      <c r="HL12" s="263"/>
      <c r="HM12" s="263"/>
      <c r="HN12" s="263"/>
      <c r="HO12" s="263"/>
      <c r="HP12" s="263"/>
      <c r="HQ12" s="263"/>
      <c r="HR12" s="263"/>
      <c r="HS12" s="263"/>
      <c r="HT12" s="263"/>
      <c r="HU12" s="263"/>
      <c r="HV12" s="263"/>
      <c r="HW12" s="263"/>
      <c r="HX12" s="263"/>
      <c r="HY12" s="263"/>
      <c r="HZ12" s="263"/>
      <c r="IA12" s="263"/>
      <c r="IB12" s="263"/>
      <c r="IC12" s="263"/>
      <c r="ID12" s="263"/>
      <c r="IE12" s="263"/>
      <c r="IF12" s="263"/>
      <c r="IG12" s="263"/>
      <c r="IH12" s="263"/>
      <c r="II12" s="263"/>
      <c r="IJ12" s="263"/>
      <c r="IK12" s="263"/>
      <c r="IL12" s="263"/>
      <c r="IM12" s="263"/>
      <c r="IN12" s="263"/>
    </row>
    <row r="13" s="131" customFormat="1" ht="39.75" customHeight="1" spans="1:248">
      <c r="A13" s="259" t="s">
        <v>337</v>
      </c>
      <c r="B13" s="260" t="s">
        <v>327</v>
      </c>
      <c r="C13" s="260" t="s">
        <v>328</v>
      </c>
      <c r="D13" s="259" t="s">
        <v>338</v>
      </c>
      <c r="E13" s="259" t="s">
        <v>333</v>
      </c>
      <c r="F13" s="255"/>
      <c r="G13" s="261">
        <v>20</v>
      </c>
      <c r="H13" s="255"/>
      <c r="I13" s="261">
        <v>6000</v>
      </c>
      <c r="J13" s="261">
        <v>6000</v>
      </c>
      <c r="K13" s="261">
        <v>6000</v>
      </c>
      <c r="L13" s="255"/>
      <c r="M13" s="255"/>
      <c r="N13" s="255"/>
      <c r="O13" s="255"/>
      <c r="P13" s="255"/>
      <c r="Q13" s="255"/>
      <c r="R13" s="255"/>
      <c r="S13" s="255"/>
      <c r="T13" s="255"/>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263"/>
      <c r="CA13" s="263"/>
      <c r="CB13" s="263"/>
      <c r="CC13" s="263"/>
      <c r="CD13" s="263"/>
      <c r="CE13" s="263"/>
      <c r="CF13" s="263"/>
      <c r="CG13" s="263"/>
      <c r="CH13" s="263"/>
      <c r="CI13" s="263"/>
      <c r="CJ13" s="263"/>
      <c r="CK13" s="263"/>
      <c r="CL13" s="263"/>
      <c r="CM13" s="263"/>
      <c r="CN13" s="263"/>
      <c r="CO13" s="263"/>
      <c r="CP13" s="263"/>
      <c r="CQ13" s="263"/>
      <c r="CR13" s="263"/>
      <c r="CS13" s="263"/>
      <c r="CT13" s="263"/>
      <c r="CU13" s="263"/>
      <c r="CV13" s="263"/>
      <c r="CW13" s="263"/>
      <c r="CX13" s="263"/>
      <c r="CY13" s="263"/>
      <c r="CZ13" s="263"/>
      <c r="DA13" s="263"/>
      <c r="DB13" s="263"/>
      <c r="DC13" s="263"/>
      <c r="DD13" s="263"/>
      <c r="DE13" s="263"/>
      <c r="DF13" s="263"/>
      <c r="DG13" s="263"/>
      <c r="DH13" s="263"/>
      <c r="DI13" s="263"/>
      <c r="DJ13" s="263"/>
      <c r="DK13" s="263"/>
      <c r="DL13" s="263"/>
      <c r="DM13" s="263"/>
      <c r="DN13" s="263"/>
      <c r="DO13" s="263"/>
      <c r="DP13" s="263"/>
      <c r="DQ13" s="263"/>
      <c r="DR13" s="263"/>
      <c r="DS13" s="263"/>
      <c r="DT13" s="263"/>
      <c r="DU13" s="263"/>
      <c r="DV13" s="263"/>
      <c r="DW13" s="263"/>
      <c r="DX13" s="263"/>
      <c r="DY13" s="263"/>
      <c r="DZ13" s="263"/>
      <c r="EA13" s="263"/>
      <c r="EB13" s="263"/>
      <c r="EC13" s="263"/>
      <c r="ED13" s="263"/>
      <c r="EE13" s="263"/>
      <c r="EF13" s="263"/>
      <c r="EG13" s="263"/>
      <c r="EH13" s="263"/>
      <c r="EI13" s="263"/>
      <c r="EJ13" s="263"/>
      <c r="EK13" s="263"/>
      <c r="EL13" s="263"/>
      <c r="EM13" s="263"/>
      <c r="EN13" s="263"/>
      <c r="EO13" s="263"/>
      <c r="EP13" s="263"/>
      <c r="EQ13" s="263"/>
      <c r="ER13" s="263"/>
      <c r="ES13" s="263"/>
      <c r="ET13" s="263"/>
      <c r="EU13" s="263"/>
      <c r="EV13" s="263"/>
      <c r="EW13" s="263"/>
      <c r="EX13" s="263"/>
      <c r="EY13" s="263"/>
      <c r="EZ13" s="263"/>
      <c r="FA13" s="263"/>
      <c r="FB13" s="263"/>
      <c r="FC13" s="263"/>
      <c r="FD13" s="263"/>
      <c r="FE13" s="263"/>
      <c r="FF13" s="263"/>
      <c r="FG13" s="263"/>
      <c r="FH13" s="263"/>
      <c r="FI13" s="263"/>
      <c r="FJ13" s="263"/>
      <c r="FK13" s="263"/>
      <c r="FL13" s="263"/>
      <c r="FM13" s="263"/>
      <c r="FN13" s="263"/>
      <c r="FO13" s="263"/>
      <c r="FP13" s="263"/>
      <c r="FQ13" s="263"/>
      <c r="FR13" s="263"/>
      <c r="FS13" s="263"/>
      <c r="FT13" s="263"/>
      <c r="FU13" s="263"/>
      <c r="FV13" s="263"/>
      <c r="FW13" s="263"/>
      <c r="FX13" s="263"/>
      <c r="FY13" s="263"/>
      <c r="FZ13" s="263"/>
      <c r="GA13" s="263"/>
      <c r="GB13" s="263"/>
      <c r="GC13" s="263"/>
      <c r="GD13" s="263"/>
      <c r="GE13" s="263"/>
      <c r="GF13" s="263"/>
      <c r="GG13" s="263"/>
      <c r="GH13" s="263"/>
      <c r="GI13" s="263"/>
      <c r="GJ13" s="263"/>
      <c r="GK13" s="263"/>
      <c r="GL13" s="263"/>
      <c r="GM13" s="263"/>
      <c r="GN13" s="263"/>
      <c r="GO13" s="263"/>
      <c r="GP13" s="263"/>
      <c r="GQ13" s="263"/>
      <c r="GR13" s="263"/>
      <c r="GS13" s="263"/>
      <c r="GT13" s="263"/>
      <c r="GU13" s="263"/>
      <c r="GV13" s="263"/>
      <c r="GW13" s="263"/>
      <c r="GX13" s="263"/>
      <c r="GY13" s="263"/>
      <c r="GZ13" s="263"/>
      <c r="HA13" s="263"/>
      <c r="HB13" s="263"/>
      <c r="HC13" s="263"/>
      <c r="HD13" s="263"/>
      <c r="HE13" s="263"/>
      <c r="HF13" s="263"/>
      <c r="HG13" s="263"/>
      <c r="HH13" s="263"/>
      <c r="HI13" s="263"/>
      <c r="HJ13" s="263"/>
      <c r="HK13" s="263"/>
      <c r="HL13" s="263"/>
      <c r="HM13" s="263"/>
      <c r="HN13" s="263"/>
      <c r="HO13" s="263"/>
      <c r="HP13" s="263"/>
      <c r="HQ13" s="263"/>
      <c r="HR13" s="263"/>
      <c r="HS13" s="263"/>
      <c r="HT13" s="263"/>
      <c r="HU13" s="263"/>
      <c r="HV13" s="263"/>
      <c r="HW13" s="263"/>
      <c r="HX13" s="263"/>
      <c r="HY13" s="263"/>
      <c r="HZ13" s="263"/>
      <c r="IA13" s="263"/>
      <c r="IB13" s="263"/>
      <c r="IC13" s="263"/>
      <c r="ID13" s="263"/>
      <c r="IE13" s="263"/>
      <c r="IF13" s="263"/>
      <c r="IG13" s="263"/>
      <c r="IH13" s="263"/>
      <c r="II13" s="263"/>
      <c r="IJ13" s="263"/>
      <c r="IK13" s="263"/>
      <c r="IL13" s="263"/>
      <c r="IM13" s="263"/>
      <c r="IN13" s="263"/>
    </row>
    <row r="14" s="131" customFormat="1" ht="39.75" customHeight="1" spans="1:248">
      <c r="A14" s="259" t="s">
        <v>339</v>
      </c>
      <c r="B14" s="260" t="s">
        <v>327</v>
      </c>
      <c r="C14" s="260" t="s">
        <v>328</v>
      </c>
      <c r="D14" s="259" t="s">
        <v>340</v>
      </c>
      <c r="E14" s="259" t="s">
        <v>336</v>
      </c>
      <c r="F14" s="255"/>
      <c r="G14" s="261">
        <v>2</v>
      </c>
      <c r="H14" s="255"/>
      <c r="I14" s="261">
        <v>40000</v>
      </c>
      <c r="J14" s="261">
        <v>40000</v>
      </c>
      <c r="K14" s="261">
        <v>40000</v>
      </c>
      <c r="L14" s="255"/>
      <c r="M14" s="255"/>
      <c r="N14" s="255"/>
      <c r="O14" s="255"/>
      <c r="P14" s="255"/>
      <c r="Q14" s="255"/>
      <c r="R14" s="255"/>
      <c r="S14" s="255"/>
      <c r="T14" s="255"/>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3"/>
      <c r="CO14" s="263"/>
      <c r="CP14" s="263"/>
      <c r="CQ14" s="263"/>
      <c r="CR14" s="263"/>
      <c r="CS14" s="263"/>
      <c r="CT14" s="263"/>
      <c r="CU14" s="263"/>
      <c r="CV14" s="263"/>
      <c r="CW14" s="263"/>
      <c r="CX14" s="263"/>
      <c r="CY14" s="263"/>
      <c r="CZ14" s="263"/>
      <c r="DA14" s="263"/>
      <c r="DB14" s="263"/>
      <c r="DC14" s="263"/>
      <c r="DD14" s="263"/>
      <c r="DE14" s="263"/>
      <c r="DF14" s="263"/>
      <c r="DG14" s="263"/>
      <c r="DH14" s="263"/>
      <c r="DI14" s="263"/>
      <c r="DJ14" s="263"/>
      <c r="DK14" s="263"/>
      <c r="DL14" s="263"/>
      <c r="DM14" s="263"/>
      <c r="DN14" s="263"/>
      <c r="DO14" s="263"/>
      <c r="DP14" s="263"/>
      <c r="DQ14" s="263"/>
      <c r="DR14" s="263"/>
      <c r="DS14" s="263"/>
      <c r="DT14" s="263"/>
      <c r="DU14" s="263"/>
      <c r="DV14" s="263"/>
      <c r="DW14" s="263"/>
      <c r="DX14" s="263"/>
      <c r="DY14" s="263"/>
      <c r="DZ14" s="263"/>
      <c r="EA14" s="263"/>
      <c r="EB14" s="263"/>
      <c r="EC14" s="263"/>
      <c r="ED14" s="263"/>
      <c r="EE14" s="263"/>
      <c r="EF14" s="263"/>
      <c r="EG14" s="263"/>
      <c r="EH14" s="263"/>
      <c r="EI14" s="263"/>
      <c r="EJ14" s="263"/>
      <c r="EK14" s="263"/>
      <c r="EL14" s="263"/>
      <c r="EM14" s="263"/>
      <c r="EN14" s="263"/>
      <c r="EO14" s="263"/>
      <c r="EP14" s="263"/>
      <c r="EQ14" s="263"/>
      <c r="ER14" s="263"/>
      <c r="ES14" s="263"/>
      <c r="ET14" s="263"/>
      <c r="EU14" s="263"/>
      <c r="EV14" s="263"/>
      <c r="EW14" s="263"/>
      <c r="EX14" s="263"/>
      <c r="EY14" s="263"/>
      <c r="EZ14" s="263"/>
      <c r="FA14" s="263"/>
      <c r="FB14" s="263"/>
      <c r="FC14" s="263"/>
      <c r="FD14" s="263"/>
      <c r="FE14" s="263"/>
      <c r="FF14" s="263"/>
      <c r="FG14" s="263"/>
      <c r="FH14" s="263"/>
      <c r="FI14" s="263"/>
      <c r="FJ14" s="263"/>
      <c r="FK14" s="263"/>
      <c r="FL14" s="263"/>
      <c r="FM14" s="263"/>
      <c r="FN14" s="263"/>
      <c r="FO14" s="263"/>
      <c r="FP14" s="263"/>
      <c r="FQ14" s="263"/>
      <c r="FR14" s="263"/>
      <c r="FS14" s="263"/>
      <c r="FT14" s="263"/>
      <c r="FU14" s="263"/>
      <c r="FV14" s="263"/>
      <c r="FW14" s="263"/>
      <c r="FX14" s="263"/>
      <c r="FY14" s="263"/>
      <c r="FZ14" s="263"/>
      <c r="GA14" s="263"/>
      <c r="GB14" s="263"/>
      <c r="GC14" s="263"/>
      <c r="GD14" s="263"/>
      <c r="GE14" s="263"/>
      <c r="GF14" s="263"/>
      <c r="GG14" s="263"/>
      <c r="GH14" s="263"/>
      <c r="GI14" s="263"/>
      <c r="GJ14" s="263"/>
      <c r="GK14" s="263"/>
      <c r="GL14" s="263"/>
      <c r="GM14" s="263"/>
      <c r="GN14" s="263"/>
      <c r="GO14" s="263"/>
      <c r="GP14" s="263"/>
      <c r="GQ14" s="263"/>
      <c r="GR14" s="263"/>
      <c r="GS14" s="263"/>
      <c r="GT14" s="263"/>
      <c r="GU14" s="263"/>
      <c r="GV14" s="263"/>
      <c r="GW14" s="263"/>
      <c r="GX14" s="263"/>
      <c r="GY14" s="263"/>
      <c r="GZ14" s="263"/>
      <c r="HA14" s="263"/>
      <c r="HB14" s="263"/>
      <c r="HC14" s="263"/>
      <c r="HD14" s="263"/>
      <c r="HE14" s="263"/>
      <c r="HF14" s="263"/>
      <c r="HG14" s="263"/>
      <c r="HH14" s="263"/>
      <c r="HI14" s="263"/>
      <c r="HJ14" s="263"/>
      <c r="HK14" s="263"/>
      <c r="HL14" s="263"/>
      <c r="HM14" s="263"/>
      <c r="HN14" s="263"/>
      <c r="HO14" s="263"/>
      <c r="HP14" s="263"/>
      <c r="HQ14" s="263"/>
      <c r="HR14" s="263"/>
      <c r="HS14" s="263"/>
      <c r="HT14" s="263"/>
      <c r="HU14" s="263"/>
      <c r="HV14" s="263"/>
      <c r="HW14" s="263"/>
      <c r="HX14" s="263"/>
      <c r="HY14" s="263"/>
      <c r="HZ14" s="263"/>
      <c r="IA14" s="263"/>
      <c r="IB14" s="263"/>
      <c r="IC14" s="263"/>
      <c r="ID14" s="263"/>
      <c r="IE14" s="263"/>
      <c r="IF14" s="263"/>
      <c r="IG14" s="263"/>
      <c r="IH14" s="263"/>
      <c r="II14" s="263"/>
      <c r="IJ14" s="263"/>
      <c r="IK14" s="263"/>
      <c r="IL14" s="263"/>
      <c r="IM14" s="263"/>
      <c r="IN14" s="263"/>
    </row>
    <row r="15" s="131" customFormat="1" ht="39.75" customHeight="1" spans="1:248">
      <c r="A15" s="259" t="s">
        <v>341</v>
      </c>
      <c r="B15" s="260" t="s">
        <v>327</v>
      </c>
      <c r="C15" s="260" t="s">
        <v>328</v>
      </c>
      <c r="D15" s="259" t="s">
        <v>342</v>
      </c>
      <c r="E15" s="259" t="s">
        <v>330</v>
      </c>
      <c r="F15" s="255"/>
      <c r="G15" s="261">
        <v>100</v>
      </c>
      <c r="H15" s="255"/>
      <c r="I15" s="261">
        <v>8000</v>
      </c>
      <c r="J15" s="261">
        <v>8000</v>
      </c>
      <c r="K15" s="261">
        <v>8000</v>
      </c>
      <c r="L15" s="255"/>
      <c r="M15" s="255"/>
      <c r="N15" s="255"/>
      <c r="O15" s="255"/>
      <c r="P15" s="255"/>
      <c r="Q15" s="255"/>
      <c r="R15" s="255"/>
      <c r="S15" s="255"/>
      <c r="T15" s="255"/>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c r="DB15" s="263"/>
      <c r="DC15" s="263"/>
      <c r="DD15" s="263"/>
      <c r="DE15" s="263"/>
      <c r="DF15" s="263"/>
      <c r="DG15" s="263"/>
      <c r="DH15" s="263"/>
      <c r="DI15" s="263"/>
      <c r="DJ15" s="263"/>
      <c r="DK15" s="263"/>
      <c r="DL15" s="263"/>
      <c r="DM15" s="263"/>
      <c r="DN15" s="263"/>
      <c r="DO15" s="263"/>
      <c r="DP15" s="263"/>
      <c r="DQ15" s="263"/>
      <c r="DR15" s="263"/>
      <c r="DS15" s="263"/>
      <c r="DT15" s="263"/>
      <c r="DU15" s="263"/>
      <c r="DV15" s="263"/>
      <c r="DW15" s="263"/>
      <c r="DX15" s="263"/>
      <c r="DY15" s="263"/>
      <c r="DZ15" s="263"/>
      <c r="EA15" s="263"/>
      <c r="EB15" s="263"/>
      <c r="EC15" s="263"/>
      <c r="ED15" s="263"/>
      <c r="EE15" s="263"/>
      <c r="EF15" s="263"/>
      <c r="EG15" s="263"/>
      <c r="EH15" s="263"/>
      <c r="EI15" s="263"/>
      <c r="EJ15" s="263"/>
      <c r="EK15" s="263"/>
      <c r="EL15" s="263"/>
      <c r="EM15" s="263"/>
      <c r="EN15" s="263"/>
      <c r="EO15" s="263"/>
      <c r="EP15" s="263"/>
      <c r="EQ15" s="263"/>
      <c r="ER15" s="263"/>
      <c r="ES15" s="263"/>
      <c r="ET15" s="263"/>
      <c r="EU15" s="263"/>
      <c r="EV15" s="263"/>
      <c r="EW15" s="263"/>
      <c r="EX15" s="263"/>
      <c r="EY15" s="263"/>
      <c r="EZ15" s="263"/>
      <c r="FA15" s="263"/>
      <c r="FB15" s="263"/>
      <c r="FC15" s="263"/>
      <c r="FD15" s="263"/>
      <c r="FE15" s="263"/>
      <c r="FF15" s="263"/>
      <c r="FG15" s="263"/>
      <c r="FH15" s="263"/>
      <c r="FI15" s="263"/>
      <c r="FJ15" s="263"/>
      <c r="FK15" s="263"/>
      <c r="FL15" s="263"/>
      <c r="FM15" s="263"/>
      <c r="FN15" s="263"/>
      <c r="FO15" s="263"/>
      <c r="FP15" s="263"/>
      <c r="FQ15" s="263"/>
      <c r="FR15" s="263"/>
      <c r="FS15" s="263"/>
      <c r="FT15" s="263"/>
      <c r="FU15" s="263"/>
      <c r="FV15" s="263"/>
      <c r="FW15" s="263"/>
      <c r="FX15" s="263"/>
      <c r="FY15" s="263"/>
      <c r="FZ15" s="263"/>
      <c r="GA15" s="263"/>
      <c r="GB15" s="263"/>
      <c r="GC15" s="263"/>
      <c r="GD15" s="263"/>
      <c r="GE15" s="263"/>
      <c r="GF15" s="263"/>
      <c r="GG15" s="263"/>
      <c r="GH15" s="263"/>
      <c r="GI15" s="263"/>
      <c r="GJ15" s="263"/>
      <c r="GK15" s="263"/>
      <c r="GL15" s="263"/>
      <c r="GM15" s="263"/>
      <c r="GN15" s="263"/>
      <c r="GO15" s="263"/>
      <c r="GP15" s="263"/>
      <c r="GQ15" s="263"/>
      <c r="GR15" s="263"/>
      <c r="GS15" s="263"/>
      <c r="GT15" s="263"/>
      <c r="GU15" s="263"/>
      <c r="GV15" s="263"/>
      <c r="GW15" s="263"/>
      <c r="GX15" s="263"/>
      <c r="GY15" s="263"/>
      <c r="GZ15" s="263"/>
      <c r="HA15" s="263"/>
      <c r="HB15" s="263"/>
      <c r="HC15" s="263"/>
      <c r="HD15" s="263"/>
      <c r="HE15" s="263"/>
      <c r="HF15" s="263"/>
      <c r="HG15" s="263"/>
      <c r="HH15" s="263"/>
      <c r="HI15" s="263"/>
      <c r="HJ15" s="263"/>
      <c r="HK15" s="263"/>
      <c r="HL15" s="263"/>
      <c r="HM15" s="263"/>
      <c r="HN15" s="263"/>
      <c r="HO15" s="263"/>
      <c r="HP15" s="263"/>
      <c r="HQ15" s="263"/>
      <c r="HR15" s="263"/>
      <c r="HS15" s="263"/>
      <c r="HT15" s="263"/>
      <c r="HU15" s="263"/>
      <c r="HV15" s="263"/>
      <c r="HW15" s="263"/>
      <c r="HX15" s="263"/>
      <c r="HY15" s="263"/>
      <c r="HZ15" s="263"/>
      <c r="IA15" s="263"/>
      <c r="IB15" s="263"/>
      <c r="IC15" s="263"/>
      <c r="ID15" s="263"/>
      <c r="IE15" s="263"/>
      <c r="IF15" s="263"/>
      <c r="IG15" s="263"/>
      <c r="IH15" s="263"/>
      <c r="II15" s="263"/>
      <c r="IJ15" s="263"/>
      <c r="IK15" s="263"/>
      <c r="IL15" s="263"/>
      <c r="IM15" s="263"/>
      <c r="IN15" s="263"/>
    </row>
    <row r="16" s="131" customFormat="1" ht="39.75" customHeight="1" spans="1:248">
      <c r="A16" s="259" t="s">
        <v>343</v>
      </c>
      <c r="B16" s="260" t="s">
        <v>327</v>
      </c>
      <c r="C16" s="260" t="s">
        <v>328</v>
      </c>
      <c r="D16" s="259" t="s">
        <v>344</v>
      </c>
      <c r="E16" s="259" t="s">
        <v>333</v>
      </c>
      <c r="F16" s="255"/>
      <c r="G16" s="261">
        <v>1</v>
      </c>
      <c r="H16" s="255"/>
      <c r="I16" s="261">
        <v>49500</v>
      </c>
      <c r="J16" s="261">
        <v>49500</v>
      </c>
      <c r="K16" s="261">
        <v>49500</v>
      </c>
      <c r="L16" s="255"/>
      <c r="M16" s="255"/>
      <c r="N16" s="255"/>
      <c r="O16" s="255"/>
      <c r="P16" s="255"/>
      <c r="Q16" s="255"/>
      <c r="R16" s="255"/>
      <c r="S16" s="255"/>
      <c r="T16" s="255"/>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c r="DB16" s="263"/>
      <c r="DC16" s="263"/>
      <c r="DD16" s="263"/>
      <c r="DE16" s="263"/>
      <c r="DF16" s="263"/>
      <c r="DG16" s="263"/>
      <c r="DH16" s="263"/>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3"/>
      <c r="FI16" s="263"/>
      <c r="FJ16" s="263"/>
      <c r="FK16" s="263"/>
      <c r="FL16" s="263"/>
      <c r="FM16" s="263"/>
      <c r="FN16" s="263"/>
      <c r="FO16" s="263"/>
      <c r="FP16" s="263"/>
      <c r="FQ16" s="263"/>
      <c r="FR16" s="263"/>
      <c r="FS16" s="263"/>
      <c r="FT16" s="263"/>
      <c r="FU16" s="263"/>
      <c r="FV16" s="263"/>
      <c r="FW16" s="263"/>
      <c r="FX16" s="263"/>
      <c r="FY16" s="263"/>
      <c r="FZ16" s="263"/>
      <c r="GA16" s="263"/>
      <c r="GB16" s="263"/>
      <c r="GC16" s="263"/>
      <c r="GD16" s="263"/>
      <c r="GE16" s="263"/>
      <c r="GF16" s="263"/>
      <c r="GG16" s="263"/>
      <c r="GH16" s="263"/>
      <c r="GI16" s="263"/>
      <c r="GJ16" s="263"/>
      <c r="GK16" s="263"/>
      <c r="GL16" s="263"/>
      <c r="GM16" s="263"/>
      <c r="GN16" s="263"/>
      <c r="GO16" s="263"/>
      <c r="GP16" s="263"/>
      <c r="GQ16" s="263"/>
      <c r="GR16" s="263"/>
      <c r="GS16" s="263"/>
      <c r="GT16" s="263"/>
      <c r="GU16" s="263"/>
      <c r="GV16" s="263"/>
      <c r="GW16" s="263"/>
      <c r="GX16" s="263"/>
      <c r="GY16" s="263"/>
      <c r="GZ16" s="263"/>
      <c r="HA16" s="263"/>
      <c r="HB16" s="263"/>
      <c r="HC16" s="263"/>
      <c r="HD16" s="263"/>
      <c r="HE16" s="263"/>
      <c r="HF16" s="263"/>
      <c r="HG16" s="263"/>
      <c r="HH16" s="263"/>
      <c r="HI16" s="263"/>
      <c r="HJ16" s="263"/>
      <c r="HK16" s="263"/>
      <c r="HL16" s="263"/>
      <c r="HM16" s="263"/>
      <c r="HN16" s="263"/>
      <c r="HO16" s="263"/>
      <c r="HP16" s="263"/>
      <c r="HQ16" s="263"/>
      <c r="HR16" s="263"/>
      <c r="HS16" s="263"/>
      <c r="HT16" s="263"/>
      <c r="HU16" s="263"/>
      <c r="HV16" s="263"/>
      <c r="HW16" s="263"/>
      <c r="HX16" s="263"/>
      <c r="HY16" s="263"/>
      <c r="HZ16" s="263"/>
      <c r="IA16" s="263"/>
      <c r="IB16" s="263"/>
      <c r="IC16" s="263"/>
      <c r="ID16" s="263"/>
      <c r="IE16" s="263"/>
      <c r="IF16" s="263"/>
      <c r="IG16" s="263"/>
      <c r="IH16" s="263"/>
      <c r="II16" s="263"/>
      <c r="IJ16" s="263"/>
      <c r="IK16" s="263"/>
      <c r="IL16" s="263"/>
      <c r="IM16" s="263"/>
      <c r="IN16" s="263"/>
    </row>
    <row r="17" s="131" customFormat="1" ht="39.75" customHeight="1" spans="1:248">
      <c r="A17" s="259" t="s">
        <v>345</v>
      </c>
      <c r="B17" s="260" t="s">
        <v>327</v>
      </c>
      <c r="C17" s="260" t="s">
        <v>328</v>
      </c>
      <c r="D17" s="259" t="s">
        <v>346</v>
      </c>
      <c r="E17" s="259" t="s">
        <v>333</v>
      </c>
      <c r="F17" s="255"/>
      <c r="G17" s="261">
        <v>60</v>
      </c>
      <c r="H17" s="255"/>
      <c r="I17" s="261">
        <v>183000</v>
      </c>
      <c r="J17" s="261">
        <v>183000</v>
      </c>
      <c r="K17" s="261">
        <v>183000</v>
      </c>
      <c r="L17" s="255"/>
      <c r="M17" s="255"/>
      <c r="N17" s="255"/>
      <c r="O17" s="255"/>
      <c r="P17" s="255"/>
      <c r="Q17" s="255"/>
      <c r="R17" s="255"/>
      <c r="S17" s="255"/>
      <c r="T17" s="255"/>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3"/>
      <c r="FI17" s="263"/>
      <c r="FJ17" s="263"/>
      <c r="FK17" s="263"/>
      <c r="FL17" s="263"/>
      <c r="FM17" s="263"/>
      <c r="FN17" s="263"/>
      <c r="FO17" s="263"/>
      <c r="FP17" s="263"/>
      <c r="FQ17" s="263"/>
      <c r="FR17" s="263"/>
      <c r="FS17" s="263"/>
      <c r="FT17" s="263"/>
      <c r="FU17" s="263"/>
      <c r="FV17" s="263"/>
      <c r="FW17" s="263"/>
      <c r="FX17" s="263"/>
      <c r="FY17" s="263"/>
      <c r="FZ17" s="263"/>
      <c r="GA17" s="263"/>
      <c r="GB17" s="263"/>
      <c r="GC17" s="263"/>
      <c r="GD17" s="263"/>
      <c r="GE17" s="263"/>
      <c r="GF17" s="263"/>
      <c r="GG17" s="263"/>
      <c r="GH17" s="263"/>
      <c r="GI17" s="263"/>
      <c r="GJ17" s="263"/>
      <c r="GK17" s="263"/>
      <c r="GL17" s="263"/>
      <c r="GM17" s="263"/>
      <c r="GN17" s="263"/>
      <c r="GO17" s="263"/>
      <c r="GP17" s="263"/>
      <c r="GQ17" s="263"/>
      <c r="GR17" s="263"/>
      <c r="GS17" s="263"/>
      <c r="GT17" s="263"/>
      <c r="GU17" s="263"/>
      <c r="GV17" s="263"/>
      <c r="GW17" s="263"/>
      <c r="GX17" s="263"/>
      <c r="GY17" s="263"/>
      <c r="GZ17" s="263"/>
      <c r="HA17" s="263"/>
      <c r="HB17" s="263"/>
      <c r="HC17" s="263"/>
      <c r="HD17" s="263"/>
      <c r="HE17" s="263"/>
      <c r="HF17" s="263"/>
      <c r="HG17" s="263"/>
      <c r="HH17" s="263"/>
      <c r="HI17" s="263"/>
      <c r="HJ17" s="263"/>
      <c r="HK17" s="263"/>
      <c r="HL17" s="263"/>
      <c r="HM17" s="263"/>
      <c r="HN17" s="263"/>
      <c r="HO17" s="263"/>
      <c r="HP17" s="263"/>
      <c r="HQ17" s="263"/>
      <c r="HR17" s="263"/>
      <c r="HS17" s="263"/>
      <c r="HT17" s="263"/>
      <c r="HU17" s="263"/>
      <c r="HV17" s="263"/>
      <c r="HW17" s="263"/>
      <c r="HX17" s="263"/>
      <c r="HY17" s="263"/>
      <c r="HZ17" s="263"/>
      <c r="IA17" s="263"/>
      <c r="IB17" s="263"/>
      <c r="IC17" s="263"/>
      <c r="ID17" s="263"/>
      <c r="IE17" s="263"/>
      <c r="IF17" s="263"/>
      <c r="IG17" s="263"/>
      <c r="IH17" s="263"/>
      <c r="II17" s="263"/>
      <c r="IJ17" s="263"/>
      <c r="IK17" s="263"/>
      <c r="IL17" s="263"/>
      <c r="IM17" s="263"/>
      <c r="IN17" s="263"/>
    </row>
    <row r="18" s="131" customFormat="1" ht="39.75" customHeight="1" spans="1:248">
      <c r="A18" s="259" t="s">
        <v>347</v>
      </c>
      <c r="B18" s="260" t="s">
        <v>327</v>
      </c>
      <c r="C18" s="260" t="s">
        <v>328</v>
      </c>
      <c r="D18" s="259" t="s">
        <v>348</v>
      </c>
      <c r="E18" s="259"/>
      <c r="F18" s="255"/>
      <c r="G18" s="261">
        <v>2</v>
      </c>
      <c r="H18" s="255"/>
      <c r="I18" s="261">
        <v>220000</v>
      </c>
      <c r="J18" s="261">
        <v>220000</v>
      </c>
      <c r="K18" s="261">
        <v>220000</v>
      </c>
      <c r="L18" s="255"/>
      <c r="M18" s="255"/>
      <c r="N18" s="255"/>
      <c r="O18" s="255"/>
      <c r="P18" s="255"/>
      <c r="Q18" s="255"/>
      <c r="R18" s="255"/>
      <c r="S18" s="255"/>
      <c r="T18" s="255"/>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row>
    <row r="19" s="131" customFormat="1" ht="39.75" customHeight="1" spans="1:248">
      <c r="A19" s="259" t="s">
        <v>349</v>
      </c>
      <c r="B19" s="260" t="s">
        <v>327</v>
      </c>
      <c r="C19" s="260" t="s">
        <v>328</v>
      </c>
      <c r="D19" s="259" t="s">
        <v>350</v>
      </c>
      <c r="E19" s="259" t="s">
        <v>330</v>
      </c>
      <c r="F19" s="255"/>
      <c r="G19" s="261">
        <v>100</v>
      </c>
      <c r="H19" s="255"/>
      <c r="I19" s="261">
        <v>12000</v>
      </c>
      <c r="J19" s="261">
        <v>12000</v>
      </c>
      <c r="K19" s="261">
        <v>12000</v>
      </c>
      <c r="L19" s="255"/>
      <c r="M19" s="255"/>
      <c r="N19" s="255"/>
      <c r="O19" s="255"/>
      <c r="P19" s="255"/>
      <c r="Q19" s="255"/>
      <c r="R19" s="255"/>
      <c r="S19" s="255"/>
      <c r="T19" s="255"/>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3"/>
      <c r="BY19" s="263"/>
      <c r="BZ19" s="263"/>
      <c r="CA19" s="263"/>
      <c r="CB19" s="263"/>
      <c r="CC19" s="263"/>
      <c r="CD19" s="263"/>
      <c r="CE19" s="263"/>
      <c r="CF19" s="263"/>
      <c r="CG19" s="263"/>
      <c r="CH19" s="263"/>
      <c r="CI19" s="263"/>
      <c r="CJ19" s="263"/>
      <c r="CK19" s="263"/>
      <c r="CL19" s="263"/>
      <c r="CM19" s="263"/>
      <c r="CN19" s="263"/>
      <c r="CO19" s="263"/>
      <c r="CP19" s="263"/>
      <c r="CQ19" s="263"/>
      <c r="CR19" s="263"/>
      <c r="CS19" s="263"/>
      <c r="CT19" s="263"/>
      <c r="CU19" s="263"/>
      <c r="CV19" s="263"/>
      <c r="CW19" s="263"/>
      <c r="CX19" s="263"/>
      <c r="CY19" s="263"/>
      <c r="CZ19" s="263"/>
      <c r="DA19" s="263"/>
      <c r="DB19" s="263"/>
      <c r="DC19" s="263"/>
      <c r="DD19" s="263"/>
      <c r="DE19" s="263"/>
      <c r="DF19" s="263"/>
      <c r="DG19" s="263"/>
      <c r="DH19" s="263"/>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3"/>
      <c r="FI19" s="263"/>
      <c r="FJ19" s="263"/>
      <c r="FK19" s="263"/>
      <c r="FL19" s="263"/>
      <c r="FM19" s="263"/>
      <c r="FN19" s="263"/>
      <c r="FO19" s="263"/>
      <c r="FP19" s="263"/>
      <c r="FQ19" s="263"/>
      <c r="FR19" s="263"/>
      <c r="FS19" s="263"/>
      <c r="FT19" s="263"/>
      <c r="FU19" s="263"/>
      <c r="FV19" s="263"/>
      <c r="FW19" s="263"/>
      <c r="FX19" s="263"/>
      <c r="FY19" s="263"/>
      <c r="FZ19" s="263"/>
      <c r="GA19" s="263"/>
      <c r="GB19" s="263"/>
      <c r="GC19" s="263"/>
      <c r="GD19" s="263"/>
      <c r="GE19" s="263"/>
      <c r="GF19" s="263"/>
      <c r="GG19" s="263"/>
      <c r="GH19" s="263"/>
      <c r="GI19" s="263"/>
      <c r="GJ19" s="263"/>
      <c r="GK19" s="263"/>
      <c r="GL19" s="263"/>
      <c r="GM19" s="263"/>
      <c r="GN19" s="263"/>
      <c r="GO19" s="263"/>
      <c r="GP19" s="263"/>
      <c r="GQ19" s="263"/>
      <c r="GR19" s="263"/>
      <c r="GS19" s="263"/>
      <c r="GT19" s="263"/>
      <c r="GU19" s="263"/>
      <c r="GV19" s="263"/>
      <c r="GW19" s="263"/>
      <c r="GX19" s="263"/>
      <c r="GY19" s="263"/>
      <c r="GZ19" s="263"/>
      <c r="HA19" s="263"/>
      <c r="HB19" s="263"/>
      <c r="HC19" s="263"/>
      <c r="HD19" s="263"/>
      <c r="HE19" s="263"/>
      <c r="HF19" s="263"/>
      <c r="HG19" s="263"/>
      <c r="HH19" s="263"/>
      <c r="HI19" s="263"/>
      <c r="HJ19" s="263"/>
      <c r="HK19" s="263"/>
      <c r="HL19" s="263"/>
      <c r="HM19" s="263"/>
      <c r="HN19" s="263"/>
      <c r="HO19" s="263"/>
      <c r="HP19" s="263"/>
      <c r="HQ19" s="263"/>
      <c r="HR19" s="263"/>
      <c r="HS19" s="263"/>
      <c r="HT19" s="263"/>
      <c r="HU19" s="263"/>
      <c r="HV19" s="263"/>
      <c r="HW19" s="263"/>
      <c r="HX19" s="263"/>
      <c r="HY19" s="263"/>
      <c r="HZ19" s="263"/>
      <c r="IA19" s="263"/>
      <c r="IB19" s="263"/>
      <c r="IC19" s="263"/>
      <c r="ID19" s="263"/>
      <c r="IE19" s="263"/>
      <c r="IF19" s="263"/>
      <c r="IG19" s="263"/>
      <c r="IH19" s="263"/>
      <c r="II19" s="263"/>
      <c r="IJ19" s="263"/>
      <c r="IK19" s="263"/>
      <c r="IL19" s="263"/>
      <c r="IM19" s="263"/>
      <c r="IN19" s="263"/>
    </row>
    <row r="20" s="131" customFormat="1" ht="39.75" customHeight="1" spans="1:248">
      <c r="A20" s="259" t="s">
        <v>351</v>
      </c>
      <c r="B20" s="260" t="s">
        <v>327</v>
      </c>
      <c r="C20" s="260" t="s">
        <v>328</v>
      </c>
      <c r="D20" s="259" t="s">
        <v>352</v>
      </c>
      <c r="E20" s="259" t="s">
        <v>333</v>
      </c>
      <c r="F20" s="255"/>
      <c r="G20" s="261">
        <v>2</v>
      </c>
      <c r="H20" s="255"/>
      <c r="I20" s="261">
        <v>4000</v>
      </c>
      <c r="J20" s="261">
        <v>4000</v>
      </c>
      <c r="K20" s="261">
        <v>4000</v>
      </c>
      <c r="L20" s="255"/>
      <c r="M20" s="255"/>
      <c r="N20" s="255"/>
      <c r="O20" s="255"/>
      <c r="P20" s="255"/>
      <c r="Q20" s="255"/>
      <c r="R20" s="255"/>
      <c r="S20" s="255"/>
      <c r="T20" s="255"/>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3"/>
      <c r="BX20" s="263"/>
      <c r="BY20" s="263"/>
      <c r="BZ20" s="263"/>
      <c r="CA20" s="263"/>
      <c r="CB20" s="263"/>
      <c r="CC20" s="263"/>
      <c r="CD20" s="263"/>
      <c r="CE20" s="263"/>
      <c r="CF20" s="263"/>
      <c r="CG20" s="263"/>
      <c r="CH20" s="263"/>
      <c r="CI20" s="263"/>
      <c r="CJ20" s="263"/>
      <c r="CK20" s="263"/>
      <c r="CL20" s="263"/>
      <c r="CM20" s="263"/>
      <c r="CN20" s="263"/>
      <c r="CO20" s="263"/>
      <c r="CP20" s="263"/>
      <c r="CQ20" s="263"/>
      <c r="CR20" s="263"/>
      <c r="CS20" s="263"/>
      <c r="CT20" s="263"/>
      <c r="CU20" s="263"/>
      <c r="CV20" s="263"/>
      <c r="CW20" s="263"/>
      <c r="CX20" s="263"/>
      <c r="CY20" s="263"/>
      <c r="CZ20" s="263"/>
      <c r="DA20" s="263"/>
      <c r="DB20" s="263"/>
      <c r="DC20" s="263"/>
      <c r="DD20" s="263"/>
      <c r="DE20" s="263"/>
      <c r="DF20" s="263"/>
      <c r="DG20" s="263"/>
      <c r="DH20" s="263"/>
      <c r="DI20" s="263"/>
      <c r="DJ20" s="263"/>
      <c r="DK20" s="263"/>
      <c r="DL20" s="263"/>
      <c r="DM20" s="263"/>
      <c r="DN20" s="263"/>
      <c r="DO20" s="263"/>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3"/>
      <c r="EM20" s="263"/>
      <c r="EN20" s="263"/>
      <c r="EO20" s="263"/>
      <c r="EP20" s="263"/>
      <c r="EQ20" s="263"/>
      <c r="ER20" s="263"/>
      <c r="ES20" s="263"/>
      <c r="ET20" s="263"/>
      <c r="EU20" s="263"/>
      <c r="EV20" s="263"/>
      <c r="EW20" s="263"/>
      <c r="EX20" s="263"/>
      <c r="EY20" s="263"/>
      <c r="EZ20" s="263"/>
      <c r="FA20" s="263"/>
      <c r="FB20" s="263"/>
      <c r="FC20" s="263"/>
      <c r="FD20" s="263"/>
      <c r="FE20" s="263"/>
      <c r="FF20" s="263"/>
      <c r="FG20" s="263"/>
      <c r="FH20" s="263"/>
      <c r="FI20" s="263"/>
      <c r="FJ20" s="263"/>
      <c r="FK20" s="263"/>
      <c r="FL20" s="263"/>
      <c r="FM20" s="263"/>
      <c r="FN20" s="263"/>
      <c r="FO20" s="263"/>
      <c r="FP20" s="263"/>
      <c r="FQ20" s="263"/>
      <c r="FR20" s="263"/>
      <c r="FS20" s="263"/>
      <c r="FT20" s="263"/>
      <c r="FU20" s="263"/>
      <c r="FV20" s="263"/>
      <c r="FW20" s="263"/>
      <c r="FX20" s="263"/>
      <c r="FY20" s="263"/>
      <c r="FZ20" s="263"/>
      <c r="GA20" s="263"/>
      <c r="GB20" s="263"/>
      <c r="GC20" s="263"/>
      <c r="GD20" s="263"/>
      <c r="GE20" s="263"/>
      <c r="GF20" s="263"/>
      <c r="GG20" s="263"/>
      <c r="GH20" s="263"/>
      <c r="GI20" s="263"/>
      <c r="GJ20" s="263"/>
      <c r="GK20" s="263"/>
      <c r="GL20" s="263"/>
      <c r="GM20" s="263"/>
      <c r="GN20" s="263"/>
      <c r="GO20" s="263"/>
      <c r="GP20" s="263"/>
      <c r="GQ20" s="263"/>
      <c r="GR20" s="263"/>
      <c r="GS20" s="263"/>
      <c r="GT20" s="263"/>
      <c r="GU20" s="263"/>
      <c r="GV20" s="263"/>
      <c r="GW20" s="263"/>
      <c r="GX20" s="263"/>
      <c r="GY20" s="263"/>
      <c r="GZ20" s="263"/>
      <c r="HA20" s="263"/>
      <c r="HB20" s="263"/>
      <c r="HC20" s="263"/>
      <c r="HD20" s="263"/>
      <c r="HE20" s="263"/>
      <c r="HF20" s="263"/>
      <c r="HG20" s="263"/>
      <c r="HH20" s="263"/>
      <c r="HI20" s="263"/>
      <c r="HJ20" s="263"/>
      <c r="HK20" s="263"/>
      <c r="HL20" s="263"/>
      <c r="HM20" s="263"/>
      <c r="HN20" s="263"/>
      <c r="HO20" s="263"/>
      <c r="HP20" s="263"/>
      <c r="HQ20" s="263"/>
      <c r="HR20" s="263"/>
      <c r="HS20" s="263"/>
      <c r="HT20" s="263"/>
      <c r="HU20" s="263"/>
      <c r="HV20" s="263"/>
      <c r="HW20" s="263"/>
      <c r="HX20" s="263"/>
      <c r="HY20" s="263"/>
      <c r="HZ20" s="263"/>
      <c r="IA20" s="263"/>
      <c r="IB20" s="263"/>
      <c r="IC20" s="263"/>
      <c r="ID20" s="263"/>
      <c r="IE20" s="263"/>
      <c r="IF20" s="263"/>
      <c r="IG20" s="263"/>
      <c r="IH20" s="263"/>
      <c r="II20" s="263"/>
      <c r="IJ20" s="263"/>
      <c r="IK20" s="263"/>
      <c r="IL20" s="263"/>
      <c r="IM20" s="263"/>
      <c r="IN20" s="263"/>
    </row>
    <row r="21" s="131" customFormat="1" ht="39.75" customHeight="1" spans="1:248">
      <c r="A21" s="259" t="s">
        <v>353</v>
      </c>
      <c r="B21" s="260" t="s">
        <v>327</v>
      </c>
      <c r="C21" s="260" t="s">
        <v>328</v>
      </c>
      <c r="D21" s="259" t="s">
        <v>354</v>
      </c>
      <c r="E21" s="259" t="s">
        <v>336</v>
      </c>
      <c r="F21" s="255"/>
      <c r="G21" s="261">
        <v>6</v>
      </c>
      <c r="H21" s="255"/>
      <c r="I21" s="261">
        <v>6000</v>
      </c>
      <c r="J21" s="261">
        <v>6000</v>
      </c>
      <c r="K21" s="261">
        <v>6000</v>
      </c>
      <c r="L21" s="255"/>
      <c r="M21" s="255"/>
      <c r="N21" s="255"/>
      <c r="O21" s="255"/>
      <c r="P21" s="255"/>
      <c r="Q21" s="255"/>
      <c r="R21" s="255"/>
      <c r="S21" s="255"/>
      <c r="T21" s="255"/>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3"/>
      <c r="CH21" s="263"/>
      <c r="CI21" s="263"/>
      <c r="CJ21" s="263"/>
      <c r="CK21" s="263"/>
      <c r="CL21" s="263"/>
      <c r="CM21" s="263"/>
      <c r="CN21" s="263"/>
      <c r="CO21" s="263"/>
      <c r="CP21" s="263"/>
      <c r="CQ21" s="263"/>
      <c r="CR21" s="263"/>
      <c r="CS21" s="263"/>
      <c r="CT21" s="263"/>
      <c r="CU21" s="263"/>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c r="GH21" s="263"/>
      <c r="GI21" s="263"/>
      <c r="GJ21" s="263"/>
      <c r="GK21" s="263"/>
      <c r="GL21" s="263"/>
      <c r="GM21" s="263"/>
      <c r="GN21" s="263"/>
      <c r="GO21" s="263"/>
      <c r="GP21" s="263"/>
      <c r="GQ21" s="263"/>
      <c r="GR21" s="263"/>
      <c r="GS21" s="263"/>
      <c r="GT21" s="263"/>
      <c r="GU21" s="263"/>
      <c r="GV21" s="263"/>
      <c r="GW21" s="263"/>
      <c r="GX21" s="263"/>
      <c r="GY21" s="263"/>
      <c r="GZ21" s="263"/>
      <c r="HA21" s="263"/>
      <c r="HB21" s="263"/>
      <c r="HC21" s="263"/>
      <c r="HD21" s="263"/>
      <c r="HE21" s="263"/>
      <c r="HF21" s="263"/>
      <c r="HG21" s="263"/>
      <c r="HH21" s="263"/>
      <c r="HI21" s="263"/>
      <c r="HJ21" s="263"/>
      <c r="HK21" s="263"/>
      <c r="HL21" s="263"/>
      <c r="HM21" s="263"/>
      <c r="HN21" s="263"/>
      <c r="HO21" s="263"/>
      <c r="HP21" s="263"/>
      <c r="HQ21" s="263"/>
      <c r="HR21" s="263"/>
      <c r="HS21" s="263"/>
      <c r="HT21" s="263"/>
      <c r="HU21" s="263"/>
      <c r="HV21" s="263"/>
      <c r="HW21" s="263"/>
      <c r="HX21" s="263"/>
      <c r="HY21" s="263"/>
      <c r="HZ21" s="263"/>
      <c r="IA21" s="263"/>
      <c r="IB21" s="263"/>
      <c r="IC21" s="263"/>
      <c r="ID21" s="263"/>
      <c r="IE21" s="263"/>
      <c r="IF21" s="263"/>
      <c r="IG21" s="263"/>
      <c r="IH21" s="263"/>
      <c r="II21" s="263"/>
      <c r="IJ21" s="263"/>
      <c r="IK21" s="263"/>
      <c r="IL21" s="263"/>
      <c r="IM21" s="263"/>
      <c r="IN21" s="263"/>
    </row>
    <row r="22" s="131" customFormat="1" ht="39.75" customHeight="1" spans="1:248">
      <c r="A22" s="259" t="s">
        <v>355</v>
      </c>
      <c r="B22" s="260" t="s">
        <v>327</v>
      </c>
      <c r="C22" s="260" t="s">
        <v>328</v>
      </c>
      <c r="D22" s="259" t="s">
        <v>356</v>
      </c>
      <c r="E22" s="259" t="s">
        <v>336</v>
      </c>
      <c r="F22" s="255"/>
      <c r="G22" s="261">
        <v>8</v>
      </c>
      <c r="H22" s="255"/>
      <c r="I22" s="261">
        <v>160000</v>
      </c>
      <c r="J22" s="261">
        <v>160000</v>
      </c>
      <c r="K22" s="261">
        <v>160000</v>
      </c>
      <c r="L22" s="255"/>
      <c r="M22" s="255"/>
      <c r="N22" s="255"/>
      <c r="O22" s="255"/>
      <c r="P22" s="255"/>
      <c r="Q22" s="255"/>
      <c r="R22" s="255"/>
      <c r="S22" s="255"/>
      <c r="T22" s="255"/>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3"/>
      <c r="DD22" s="263"/>
      <c r="DE22" s="263"/>
      <c r="DF22" s="263"/>
      <c r="DG22" s="263"/>
      <c r="DH22" s="263"/>
      <c r="DI22" s="263"/>
      <c r="DJ22" s="263"/>
      <c r="DK22" s="263"/>
      <c r="DL22" s="263"/>
      <c r="DM22" s="263"/>
      <c r="DN22" s="263"/>
      <c r="DO22" s="263"/>
      <c r="DP22" s="263"/>
      <c r="DQ22" s="263"/>
      <c r="DR22" s="263"/>
      <c r="DS22" s="263"/>
      <c r="DT22" s="263"/>
      <c r="DU22" s="263"/>
      <c r="DV22" s="263"/>
      <c r="DW22" s="263"/>
      <c r="DX22" s="263"/>
      <c r="DY22" s="263"/>
      <c r="DZ22" s="263"/>
      <c r="EA22" s="263"/>
      <c r="EB22" s="263"/>
      <c r="EC22" s="263"/>
      <c r="ED22" s="263"/>
      <c r="EE22" s="263"/>
      <c r="EF22" s="263"/>
      <c r="EG22" s="263"/>
      <c r="EH22" s="263"/>
      <c r="EI22" s="263"/>
      <c r="EJ22" s="263"/>
      <c r="EK22" s="263"/>
      <c r="EL22" s="263"/>
      <c r="EM22" s="263"/>
      <c r="EN22" s="263"/>
      <c r="EO22" s="263"/>
      <c r="EP22" s="263"/>
      <c r="EQ22" s="263"/>
      <c r="ER22" s="263"/>
      <c r="ES22" s="263"/>
      <c r="ET22" s="263"/>
      <c r="EU22" s="263"/>
      <c r="EV22" s="263"/>
      <c r="EW22" s="263"/>
      <c r="EX22" s="263"/>
      <c r="EY22" s="263"/>
      <c r="EZ22" s="263"/>
      <c r="FA22" s="263"/>
      <c r="FB22" s="263"/>
      <c r="FC22" s="263"/>
      <c r="FD22" s="263"/>
      <c r="FE22" s="263"/>
      <c r="FF22" s="263"/>
      <c r="FG22" s="263"/>
      <c r="FH22" s="263"/>
      <c r="FI22" s="263"/>
      <c r="FJ22" s="263"/>
      <c r="FK22" s="263"/>
      <c r="FL22" s="263"/>
      <c r="FM22" s="263"/>
      <c r="FN22" s="263"/>
      <c r="FO22" s="263"/>
      <c r="FP22" s="263"/>
      <c r="FQ22" s="263"/>
      <c r="FR22" s="263"/>
      <c r="FS22" s="263"/>
      <c r="FT22" s="263"/>
      <c r="FU22" s="263"/>
      <c r="FV22" s="263"/>
      <c r="FW22" s="263"/>
      <c r="FX22" s="263"/>
      <c r="FY22" s="263"/>
      <c r="FZ22" s="263"/>
      <c r="GA22" s="263"/>
      <c r="GB22" s="263"/>
      <c r="GC22" s="263"/>
      <c r="GD22" s="263"/>
      <c r="GE22" s="263"/>
      <c r="GF22" s="263"/>
      <c r="GG22" s="263"/>
      <c r="GH22" s="263"/>
      <c r="GI22" s="263"/>
      <c r="GJ22" s="263"/>
      <c r="GK22" s="263"/>
      <c r="GL22" s="263"/>
      <c r="GM22" s="263"/>
      <c r="GN22" s="263"/>
      <c r="GO22" s="263"/>
      <c r="GP22" s="263"/>
      <c r="GQ22" s="263"/>
      <c r="GR22" s="263"/>
      <c r="GS22" s="263"/>
      <c r="GT22" s="263"/>
      <c r="GU22" s="263"/>
      <c r="GV22" s="263"/>
      <c r="GW22" s="263"/>
      <c r="GX22" s="263"/>
      <c r="GY22" s="263"/>
      <c r="GZ22" s="263"/>
      <c r="HA22" s="263"/>
      <c r="HB22" s="263"/>
      <c r="HC22" s="263"/>
      <c r="HD22" s="263"/>
      <c r="HE22" s="263"/>
      <c r="HF22" s="263"/>
      <c r="HG22" s="263"/>
      <c r="HH22" s="263"/>
      <c r="HI22" s="263"/>
      <c r="HJ22" s="263"/>
      <c r="HK22" s="263"/>
      <c r="HL22" s="263"/>
      <c r="HM22" s="263"/>
      <c r="HN22" s="263"/>
      <c r="HO22" s="263"/>
      <c r="HP22" s="263"/>
      <c r="HQ22" s="263"/>
      <c r="HR22" s="263"/>
      <c r="HS22" s="263"/>
      <c r="HT22" s="263"/>
      <c r="HU22" s="263"/>
      <c r="HV22" s="263"/>
      <c r="HW22" s="263"/>
      <c r="HX22" s="263"/>
      <c r="HY22" s="263"/>
      <c r="HZ22" s="263"/>
      <c r="IA22" s="263"/>
      <c r="IB22" s="263"/>
      <c r="IC22" s="263"/>
      <c r="ID22" s="263"/>
      <c r="IE22" s="263"/>
      <c r="IF22" s="263"/>
      <c r="IG22" s="263"/>
      <c r="IH22" s="263"/>
      <c r="II22" s="263"/>
      <c r="IJ22" s="263"/>
      <c r="IK22" s="263"/>
      <c r="IL22" s="263"/>
      <c r="IM22" s="263"/>
      <c r="IN22" s="263"/>
    </row>
    <row r="23" s="131" customFormat="1" ht="39.75" customHeight="1" spans="1:248">
      <c r="A23" s="259" t="s">
        <v>357</v>
      </c>
      <c r="B23" s="260" t="s">
        <v>327</v>
      </c>
      <c r="C23" s="260" t="s">
        <v>328</v>
      </c>
      <c r="D23" s="259" t="s">
        <v>358</v>
      </c>
      <c r="E23" s="259" t="s">
        <v>336</v>
      </c>
      <c r="F23" s="255"/>
      <c r="G23" s="261">
        <v>3</v>
      </c>
      <c r="H23" s="255"/>
      <c r="I23" s="261">
        <v>3000</v>
      </c>
      <c r="J23" s="261">
        <v>3000</v>
      </c>
      <c r="K23" s="261">
        <v>3000</v>
      </c>
      <c r="L23" s="255"/>
      <c r="M23" s="255"/>
      <c r="N23" s="255"/>
      <c r="O23" s="255"/>
      <c r="P23" s="255"/>
      <c r="Q23" s="255"/>
      <c r="R23" s="255"/>
      <c r="S23" s="255"/>
      <c r="T23" s="255"/>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3"/>
      <c r="GJ23" s="263"/>
      <c r="GK23" s="263"/>
      <c r="GL23" s="263"/>
      <c r="GM23" s="263"/>
      <c r="GN23" s="263"/>
      <c r="GO23" s="263"/>
      <c r="GP23" s="263"/>
      <c r="GQ23" s="263"/>
      <c r="GR23" s="263"/>
      <c r="GS23" s="263"/>
      <c r="GT23" s="263"/>
      <c r="GU23" s="263"/>
      <c r="GV23" s="263"/>
      <c r="GW23" s="263"/>
      <c r="GX23" s="263"/>
      <c r="GY23" s="263"/>
      <c r="GZ23" s="263"/>
      <c r="HA23" s="263"/>
      <c r="HB23" s="263"/>
      <c r="HC23" s="263"/>
      <c r="HD23" s="263"/>
      <c r="HE23" s="263"/>
      <c r="HF23" s="263"/>
      <c r="HG23" s="263"/>
      <c r="HH23" s="263"/>
      <c r="HI23" s="263"/>
      <c r="HJ23" s="263"/>
      <c r="HK23" s="263"/>
      <c r="HL23" s="263"/>
      <c r="HM23" s="263"/>
      <c r="HN23" s="263"/>
      <c r="HO23" s="263"/>
      <c r="HP23" s="263"/>
      <c r="HQ23" s="263"/>
      <c r="HR23" s="263"/>
      <c r="HS23" s="263"/>
      <c r="HT23" s="263"/>
      <c r="HU23" s="263"/>
      <c r="HV23" s="263"/>
      <c r="HW23" s="263"/>
      <c r="HX23" s="263"/>
      <c r="HY23" s="263"/>
      <c r="HZ23" s="263"/>
      <c r="IA23" s="263"/>
      <c r="IB23" s="263"/>
      <c r="IC23" s="263"/>
      <c r="ID23" s="263"/>
      <c r="IE23" s="263"/>
      <c r="IF23" s="263"/>
      <c r="IG23" s="263"/>
      <c r="IH23" s="263"/>
      <c r="II23" s="263"/>
      <c r="IJ23" s="263"/>
      <c r="IK23" s="263"/>
      <c r="IL23" s="263"/>
      <c r="IM23" s="263"/>
      <c r="IN23" s="263"/>
    </row>
    <row r="24" s="131" customFormat="1" ht="39.75" customHeight="1" spans="1:248">
      <c r="A24" s="259" t="s">
        <v>359</v>
      </c>
      <c r="B24" s="260" t="s">
        <v>327</v>
      </c>
      <c r="C24" s="260" t="s">
        <v>328</v>
      </c>
      <c r="D24" s="259" t="s">
        <v>360</v>
      </c>
      <c r="E24" s="259" t="s">
        <v>330</v>
      </c>
      <c r="F24" s="255"/>
      <c r="G24" s="261">
        <v>120</v>
      </c>
      <c r="H24" s="255"/>
      <c r="I24" s="261">
        <v>3000</v>
      </c>
      <c r="J24" s="261">
        <v>3000</v>
      </c>
      <c r="K24" s="261">
        <v>3000</v>
      </c>
      <c r="L24" s="255"/>
      <c r="M24" s="255"/>
      <c r="N24" s="255"/>
      <c r="O24" s="255"/>
      <c r="P24" s="255"/>
      <c r="Q24" s="255"/>
      <c r="R24" s="255"/>
      <c r="S24" s="255"/>
      <c r="T24" s="255"/>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c r="CU24" s="263"/>
      <c r="CV24" s="263"/>
      <c r="CW24" s="263"/>
      <c r="CX24" s="263"/>
      <c r="CY24" s="263"/>
      <c r="CZ24" s="263"/>
      <c r="DA24" s="263"/>
      <c r="DB24" s="263"/>
      <c r="DC24" s="263"/>
      <c r="DD24" s="263"/>
      <c r="DE24" s="263"/>
      <c r="DF24" s="263"/>
      <c r="DG24" s="263"/>
      <c r="DH24" s="263"/>
      <c r="DI24" s="263"/>
      <c r="DJ24" s="263"/>
      <c r="DK24" s="263"/>
      <c r="DL24" s="263"/>
      <c r="DM24" s="263"/>
      <c r="DN24" s="263"/>
      <c r="DO24" s="263"/>
      <c r="DP24" s="263"/>
      <c r="DQ24" s="263"/>
      <c r="DR24" s="263"/>
      <c r="DS24" s="263"/>
      <c r="DT24" s="263"/>
      <c r="DU24" s="263"/>
      <c r="DV24" s="263"/>
      <c r="DW24" s="263"/>
      <c r="DX24" s="263"/>
      <c r="DY24" s="263"/>
      <c r="DZ24" s="263"/>
      <c r="EA24" s="263"/>
      <c r="EB24" s="263"/>
      <c r="EC24" s="263"/>
      <c r="ED24" s="263"/>
      <c r="EE24" s="263"/>
      <c r="EF24" s="263"/>
      <c r="EG24" s="263"/>
      <c r="EH24" s="263"/>
      <c r="EI24" s="263"/>
      <c r="EJ24" s="263"/>
      <c r="EK24" s="263"/>
      <c r="EL24" s="263"/>
      <c r="EM24" s="263"/>
      <c r="EN24" s="263"/>
      <c r="EO24" s="263"/>
      <c r="EP24" s="263"/>
      <c r="EQ24" s="263"/>
      <c r="ER24" s="263"/>
      <c r="ES24" s="263"/>
      <c r="ET24" s="263"/>
      <c r="EU24" s="263"/>
      <c r="EV24" s="263"/>
      <c r="EW24" s="263"/>
      <c r="EX24" s="263"/>
      <c r="EY24" s="263"/>
      <c r="EZ24" s="263"/>
      <c r="FA24" s="263"/>
      <c r="FB24" s="263"/>
      <c r="FC24" s="263"/>
      <c r="FD24" s="263"/>
      <c r="FE24" s="263"/>
      <c r="FF24" s="263"/>
      <c r="FG24" s="263"/>
      <c r="FH24" s="263"/>
      <c r="FI24" s="263"/>
      <c r="FJ24" s="263"/>
      <c r="FK24" s="263"/>
      <c r="FL24" s="263"/>
      <c r="FM24" s="263"/>
      <c r="FN24" s="263"/>
      <c r="FO24" s="263"/>
      <c r="FP24" s="263"/>
      <c r="FQ24" s="263"/>
      <c r="FR24" s="263"/>
      <c r="FS24" s="263"/>
      <c r="FT24" s="263"/>
      <c r="FU24" s="263"/>
      <c r="FV24" s="263"/>
      <c r="FW24" s="263"/>
      <c r="FX24" s="263"/>
      <c r="FY24" s="263"/>
      <c r="FZ24" s="263"/>
      <c r="GA24" s="263"/>
      <c r="GB24" s="263"/>
      <c r="GC24" s="263"/>
      <c r="GD24" s="263"/>
      <c r="GE24" s="263"/>
      <c r="GF24" s="263"/>
      <c r="GG24" s="263"/>
      <c r="GH24" s="263"/>
      <c r="GI24" s="263"/>
      <c r="GJ24" s="263"/>
      <c r="GK24" s="263"/>
      <c r="GL24" s="263"/>
      <c r="GM24" s="263"/>
      <c r="GN24" s="263"/>
      <c r="GO24" s="263"/>
      <c r="GP24" s="263"/>
      <c r="GQ24" s="263"/>
      <c r="GR24" s="263"/>
      <c r="GS24" s="263"/>
      <c r="GT24" s="263"/>
      <c r="GU24" s="263"/>
      <c r="GV24" s="263"/>
      <c r="GW24" s="263"/>
      <c r="GX24" s="263"/>
      <c r="GY24" s="263"/>
      <c r="GZ24" s="263"/>
      <c r="HA24" s="263"/>
      <c r="HB24" s="263"/>
      <c r="HC24" s="263"/>
      <c r="HD24" s="263"/>
      <c r="HE24" s="263"/>
      <c r="HF24" s="263"/>
      <c r="HG24" s="263"/>
      <c r="HH24" s="263"/>
      <c r="HI24" s="263"/>
      <c r="HJ24" s="263"/>
      <c r="HK24" s="263"/>
      <c r="HL24" s="263"/>
      <c r="HM24" s="263"/>
      <c r="HN24" s="263"/>
      <c r="HO24" s="263"/>
      <c r="HP24" s="263"/>
      <c r="HQ24" s="263"/>
      <c r="HR24" s="263"/>
      <c r="HS24" s="263"/>
      <c r="HT24" s="263"/>
      <c r="HU24" s="263"/>
      <c r="HV24" s="263"/>
      <c r="HW24" s="263"/>
      <c r="HX24" s="263"/>
      <c r="HY24" s="263"/>
      <c r="HZ24" s="263"/>
      <c r="IA24" s="263"/>
      <c r="IB24" s="263"/>
      <c r="IC24" s="263"/>
      <c r="ID24" s="263"/>
      <c r="IE24" s="263"/>
      <c r="IF24" s="263"/>
      <c r="IG24" s="263"/>
      <c r="IH24" s="263"/>
      <c r="II24" s="263"/>
      <c r="IJ24" s="263"/>
      <c r="IK24" s="263"/>
      <c r="IL24" s="263"/>
      <c r="IM24" s="263"/>
      <c r="IN24" s="263"/>
    </row>
    <row r="25" s="131" customFormat="1" ht="27.75" customHeight="1" spans="1:246">
      <c r="A25" s="259" t="s">
        <v>361</v>
      </c>
      <c r="B25" s="260" t="s">
        <v>327</v>
      </c>
      <c r="C25" s="260" t="s">
        <v>328</v>
      </c>
      <c r="D25" s="259" t="s">
        <v>362</v>
      </c>
      <c r="E25" s="259" t="s">
        <v>333</v>
      </c>
      <c r="F25" s="259"/>
      <c r="G25" s="261">
        <v>50</v>
      </c>
      <c r="H25" s="261"/>
      <c r="I25" s="261">
        <v>10000</v>
      </c>
      <c r="J25" s="261">
        <v>10000</v>
      </c>
      <c r="K25" s="261">
        <v>10000</v>
      </c>
      <c r="L25" s="261"/>
      <c r="M25" s="261"/>
      <c r="N25" s="271"/>
      <c r="O25" s="271"/>
      <c r="P25" s="271"/>
      <c r="Q25" s="271"/>
      <c r="R25" s="271"/>
      <c r="S25" s="238"/>
      <c r="T25" s="238"/>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63"/>
      <c r="DZ25" s="263"/>
      <c r="EA25" s="263"/>
      <c r="EB25" s="263"/>
      <c r="EC25" s="263"/>
      <c r="ED25" s="263"/>
      <c r="EE25" s="263"/>
      <c r="EF25" s="263"/>
      <c r="EG25" s="263"/>
      <c r="EH25" s="263"/>
      <c r="EI25" s="263"/>
      <c r="EJ25" s="263"/>
      <c r="EK25" s="263"/>
      <c r="EL25" s="263"/>
      <c r="EM25" s="263"/>
      <c r="EN25" s="263"/>
      <c r="EO25" s="263"/>
      <c r="EP25" s="263"/>
      <c r="EQ25" s="263"/>
      <c r="ER25" s="263"/>
      <c r="ES25" s="263"/>
      <c r="ET25" s="263"/>
      <c r="EU25" s="263"/>
      <c r="EV25" s="263"/>
      <c r="EW25" s="263"/>
      <c r="EX25" s="263"/>
      <c r="EY25" s="263"/>
      <c r="EZ25" s="263"/>
      <c r="FA25" s="263"/>
      <c r="FB25" s="263"/>
      <c r="FC25" s="263"/>
      <c r="FD25" s="263"/>
      <c r="FE25" s="263"/>
      <c r="FF25" s="263"/>
      <c r="FG25" s="263"/>
      <c r="FH25" s="263"/>
      <c r="FI25" s="263"/>
      <c r="FJ25" s="263"/>
      <c r="FK25" s="263"/>
      <c r="FL25" s="263"/>
      <c r="FM25" s="263"/>
      <c r="FN25" s="263"/>
      <c r="FO25" s="263"/>
      <c r="FP25" s="263"/>
      <c r="FQ25" s="263"/>
      <c r="FR25" s="263"/>
      <c r="FS25" s="263"/>
      <c r="FT25" s="263"/>
      <c r="FU25" s="263"/>
      <c r="FV25" s="263"/>
      <c r="FW25" s="263"/>
      <c r="FX25" s="263"/>
      <c r="FY25" s="263"/>
      <c r="FZ25" s="263"/>
      <c r="GA25" s="263"/>
      <c r="GB25" s="263"/>
      <c r="GC25" s="263"/>
      <c r="GD25" s="263"/>
      <c r="GE25" s="263"/>
      <c r="GF25" s="263"/>
      <c r="GG25" s="263"/>
      <c r="GH25" s="263"/>
      <c r="GI25" s="263"/>
      <c r="GJ25" s="263"/>
      <c r="GK25" s="263"/>
      <c r="GL25" s="263"/>
      <c r="GM25" s="263"/>
      <c r="GN25" s="263"/>
      <c r="GO25" s="263"/>
      <c r="GP25" s="263"/>
      <c r="GQ25" s="263"/>
      <c r="GR25" s="263"/>
      <c r="GS25" s="263"/>
      <c r="GT25" s="263"/>
      <c r="GU25" s="263"/>
      <c r="GV25" s="263"/>
      <c r="GW25" s="263"/>
      <c r="GX25" s="263"/>
      <c r="GY25" s="263"/>
      <c r="GZ25" s="263"/>
      <c r="HA25" s="263"/>
      <c r="HB25" s="263"/>
      <c r="HC25" s="263"/>
      <c r="HD25" s="263"/>
      <c r="HE25" s="263"/>
      <c r="HF25" s="263"/>
      <c r="HG25" s="263"/>
      <c r="HH25" s="263"/>
      <c r="HI25" s="263"/>
      <c r="HJ25" s="263"/>
      <c r="HK25" s="263"/>
      <c r="HL25" s="263"/>
      <c r="HM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row>
    <row r="26" ht="30.95" customHeight="1" spans="1:246">
      <c r="A26" s="259" t="s">
        <v>363</v>
      </c>
      <c r="B26" s="260" t="s">
        <v>327</v>
      </c>
      <c r="C26" s="260" t="s">
        <v>328</v>
      </c>
      <c r="D26" s="259" t="s">
        <v>364</v>
      </c>
      <c r="E26" s="259" t="s">
        <v>333</v>
      </c>
      <c r="F26" s="238"/>
      <c r="G26" s="261">
        <v>15</v>
      </c>
      <c r="H26" s="238"/>
      <c r="I26" s="261">
        <v>30000</v>
      </c>
      <c r="J26" s="261">
        <v>30000</v>
      </c>
      <c r="K26" s="261">
        <v>30000</v>
      </c>
      <c r="L26" s="238"/>
      <c r="M26" s="238"/>
      <c r="N26" s="238"/>
      <c r="O26" s="238"/>
      <c r="P26" s="238"/>
      <c r="Q26" s="238"/>
      <c r="R26" s="238"/>
      <c r="S26" s="238"/>
      <c r="T26" s="238"/>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263"/>
      <c r="CH26" s="263"/>
      <c r="CI26" s="263"/>
      <c r="CJ26" s="263"/>
      <c r="CK26" s="263"/>
      <c r="CL26" s="263"/>
      <c r="CM26" s="263"/>
      <c r="CN26" s="263"/>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row>
    <row r="27" ht="35.1" customHeight="1" spans="1:246">
      <c r="A27" s="259" t="s">
        <v>365</v>
      </c>
      <c r="B27" s="260" t="s">
        <v>327</v>
      </c>
      <c r="C27" s="260" t="s">
        <v>328</v>
      </c>
      <c r="D27" s="259" t="s">
        <v>366</v>
      </c>
      <c r="E27" s="259" t="s">
        <v>336</v>
      </c>
      <c r="F27" s="238"/>
      <c r="G27" s="261">
        <v>20</v>
      </c>
      <c r="H27" s="238"/>
      <c r="I27" s="261">
        <v>10000000</v>
      </c>
      <c r="J27" s="261">
        <v>10000000</v>
      </c>
      <c r="K27" s="261">
        <v>10000000</v>
      </c>
      <c r="L27" s="238"/>
      <c r="M27" s="238"/>
      <c r="N27" s="238"/>
      <c r="O27" s="238"/>
      <c r="P27" s="238"/>
      <c r="Q27" s="238"/>
      <c r="R27" s="238"/>
      <c r="S27" s="238"/>
      <c r="T27" s="238"/>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263"/>
      <c r="BJ27" s="263"/>
      <c r="BK27" s="263"/>
      <c r="BL27" s="263"/>
      <c r="BM27" s="263"/>
      <c r="BN27" s="263"/>
      <c r="BO27" s="263"/>
      <c r="BP27" s="263"/>
      <c r="BQ27" s="263"/>
      <c r="BR27" s="263"/>
      <c r="BS27" s="263"/>
      <c r="BT27" s="263"/>
      <c r="BU27" s="263"/>
      <c r="BV27" s="263"/>
      <c r="BW27" s="263"/>
      <c r="BX27" s="263"/>
      <c r="BY27" s="263"/>
      <c r="BZ27" s="263"/>
      <c r="CA27" s="263"/>
      <c r="CB27" s="263"/>
      <c r="CC27" s="263"/>
      <c r="CD27" s="263"/>
      <c r="CE27" s="263"/>
      <c r="CF27" s="263"/>
      <c r="CG27" s="263"/>
      <c r="CH27" s="263"/>
      <c r="CI27" s="263"/>
      <c r="CJ27" s="263"/>
      <c r="CK27" s="263"/>
      <c r="CL27" s="263"/>
      <c r="CM27" s="263"/>
      <c r="CN27" s="263"/>
      <c r="CO27" s="263"/>
      <c r="CP27" s="263"/>
      <c r="CQ27" s="263"/>
      <c r="CR27" s="263"/>
      <c r="CS27" s="263"/>
      <c r="CT27" s="263"/>
      <c r="CU27" s="263"/>
      <c r="CV27" s="263"/>
      <c r="CW27" s="263"/>
      <c r="CX27" s="263"/>
      <c r="CY27" s="263"/>
      <c r="CZ27" s="263"/>
      <c r="DA27" s="263"/>
      <c r="DB27" s="263"/>
      <c r="DC27" s="263"/>
      <c r="DD27" s="263"/>
      <c r="DE27" s="263"/>
      <c r="DF27" s="263"/>
      <c r="DG27" s="263"/>
      <c r="DH27" s="263"/>
      <c r="DI27" s="263"/>
      <c r="DJ27" s="263"/>
      <c r="DK27" s="263"/>
      <c r="DL27" s="263"/>
      <c r="DM27" s="263"/>
      <c r="DN27" s="263"/>
      <c r="DO27" s="263"/>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3"/>
      <c r="EM27" s="263"/>
      <c r="EN27" s="263"/>
      <c r="EO27" s="263"/>
      <c r="EP27" s="263"/>
      <c r="EQ27" s="263"/>
      <c r="ER27" s="263"/>
      <c r="ES27" s="263"/>
      <c r="ET27" s="263"/>
      <c r="EU27" s="263"/>
      <c r="EV27" s="263"/>
      <c r="EW27" s="263"/>
      <c r="EX27" s="263"/>
      <c r="EY27" s="263"/>
      <c r="EZ27" s="263"/>
      <c r="FA27" s="263"/>
      <c r="FB27" s="263"/>
      <c r="FC27" s="263"/>
      <c r="FD27" s="263"/>
      <c r="FE27" s="263"/>
      <c r="FF27" s="263"/>
      <c r="FG27" s="263"/>
      <c r="FH27" s="263"/>
      <c r="FI27" s="263"/>
      <c r="FJ27" s="263"/>
      <c r="FK27" s="263"/>
      <c r="FL27" s="263"/>
      <c r="FM27" s="263"/>
      <c r="FN27" s="263"/>
      <c r="FO27" s="263"/>
      <c r="FP27" s="263"/>
      <c r="FQ27" s="263"/>
      <c r="FR27" s="263"/>
      <c r="FS27" s="263"/>
      <c r="FT27" s="263"/>
      <c r="FU27" s="263"/>
      <c r="FV27" s="263"/>
      <c r="FW27" s="263"/>
      <c r="FX27" s="263"/>
      <c r="FY27" s="263"/>
      <c r="FZ27" s="263"/>
      <c r="GA27" s="263"/>
      <c r="GB27" s="263"/>
      <c r="GC27" s="263"/>
      <c r="GD27" s="263"/>
      <c r="GE27" s="263"/>
      <c r="GF27" s="263"/>
      <c r="GG27" s="263"/>
      <c r="GH27" s="263"/>
      <c r="GI27" s="263"/>
      <c r="GJ27" s="263"/>
      <c r="GK27" s="263"/>
      <c r="GL27" s="263"/>
      <c r="GM27" s="263"/>
      <c r="GN27" s="263"/>
      <c r="GO27" s="263"/>
      <c r="GP27" s="263"/>
      <c r="GQ27" s="263"/>
      <c r="GR27" s="263"/>
      <c r="GS27" s="263"/>
      <c r="GT27" s="263"/>
      <c r="GU27" s="263"/>
      <c r="GV27" s="263"/>
      <c r="GW27" s="263"/>
      <c r="GX27" s="263"/>
      <c r="GY27" s="263"/>
      <c r="GZ27" s="263"/>
      <c r="HA27" s="263"/>
      <c r="HB27" s="263"/>
      <c r="HC27" s="263"/>
      <c r="HD27" s="263"/>
      <c r="HE27" s="263"/>
      <c r="HF27" s="263"/>
      <c r="HG27" s="263"/>
      <c r="HH27" s="263"/>
      <c r="HI27" s="263"/>
      <c r="HJ27" s="263"/>
      <c r="HK27" s="263"/>
      <c r="HL27" s="263"/>
      <c r="HM27" s="263"/>
      <c r="HN27" s="263"/>
      <c r="HO27" s="263"/>
      <c r="HP27" s="263"/>
      <c r="HQ27" s="263"/>
      <c r="HR27" s="263"/>
      <c r="HS27" s="263"/>
      <c r="HT27" s="263"/>
      <c r="HU27" s="263"/>
      <c r="HV27" s="263"/>
      <c r="HW27" s="263"/>
      <c r="HX27" s="263"/>
      <c r="HY27" s="263"/>
      <c r="HZ27" s="263"/>
      <c r="IA27" s="263"/>
      <c r="IB27" s="263"/>
      <c r="IC27" s="263"/>
      <c r="ID27" s="263"/>
      <c r="IE27" s="263"/>
      <c r="IF27" s="263"/>
      <c r="IG27" s="263"/>
      <c r="IH27" s="263"/>
      <c r="II27" s="263"/>
      <c r="IJ27" s="263"/>
      <c r="IK27" s="263"/>
      <c r="IL27" s="263"/>
    </row>
    <row r="28" ht="30.95" customHeight="1" spans="1:246">
      <c r="A28" s="259" t="s">
        <v>367</v>
      </c>
      <c r="B28" s="260" t="s">
        <v>327</v>
      </c>
      <c r="C28" s="260" t="s">
        <v>328</v>
      </c>
      <c r="D28" s="259" t="s">
        <v>368</v>
      </c>
      <c r="E28" s="259" t="s">
        <v>336</v>
      </c>
      <c r="F28" s="238"/>
      <c r="G28" s="261">
        <v>10</v>
      </c>
      <c r="H28" s="238"/>
      <c r="I28" s="261">
        <v>200000</v>
      </c>
      <c r="J28" s="261">
        <v>200000</v>
      </c>
      <c r="K28" s="261">
        <v>200000</v>
      </c>
      <c r="L28" s="238"/>
      <c r="M28" s="238"/>
      <c r="N28" s="238"/>
      <c r="O28" s="238"/>
      <c r="P28" s="238"/>
      <c r="Q28" s="238"/>
      <c r="R28" s="238"/>
      <c r="S28" s="238"/>
      <c r="T28" s="238"/>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3"/>
      <c r="BR28" s="263"/>
      <c r="BS28" s="263"/>
      <c r="BT28" s="263"/>
      <c r="BU28" s="263"/>
      <c r="BV28" s="263"/>
      <c r="BW28" s="263"/>
      <c r="BX28" s="263"/>
      <c r="BY28" s="263"/>
      <c r="BZ28" s="263"/>
      <c r="CA28" s="263"/>
      <c r="CB28" s="263"/>
      <c r="CC28" s="263"/>
      <c r="CD28" s="263"/>
      <c r="CE28" s="263"/>
      <c r="CF28" s="263"/>
      <c r="CG28" s="263"/>
      <c r="CH28" s="263"/>
      <c r="CI28" s="263"/>
      <c r="CJ28" s="263"/>
      <c r="CK28" s="263"/>
      <c r="CL28" s="263"/>
      <c r="CM28" s="263"/>
      <c r="CN28" s="263"/>
      <c r="CO28" s="263"/>
      <c r="CP28" s="263"/>
      <c r="CQ28" s="263"/>
      <c r="CR28" s="263"/>
      <c r="CS28" s="263"/>
      <c r="CT28" s="263"/>
      <c r="CU28" s="263"/>
      <c r="CV28" s="263"/>
      <c r="CW28" s="263"/>
      <c r="CX28" s="263"/>
      <c r="CY28" s="263"/>
      <c r="CZ28" s="263"/>
      <c r="DA28" s="263"/>
      <c r="DB28" s="263"/>
      <c r="DC28" s="263"/>
      <c r="DD28" s="263"/>
      <c r="DE28" s="263"/>
      <c r="DF28" s="263"/>
      <c r="DG28" s="263"/>
      <c r="DH28" s="263"/>
      <c r="DI28" s="263"/>
      <c r="DJ28" s="263"/>
      <c r="DK28" s="263"/>
      <c r="DL28" s="263"/>
      <c r="DM28" s="263"/>
      <c r="DN28" s="263"/>
      <c r="DO28" s="263"/>
      <c r="DP28" s="263"/>
      <c r="DQ28" s="263"/>
      <c r="DR28" s="263"/>
      <c r="DS28" s="263"/>
      <c r="DT28" s="263"/>
      <c r="DU28" s="263"/>
      <c r="DV28" s="263"/>
      <c r="DW28" s="263"/>
      <c r="DX28" s="263"/>
      <c r="DY28" s="263"/>
      <c r="DZ28" s="263"/>
      <c r="EA28" s="263"/>
      <c r="EB28" s="263"/>
      <c r="EC28" s="263"/>
      <c r="ED28" s="263"/>
      <c r="EE28" s="263"/>
      <c r="EF28" s="263"/>
      <c r="EG28" s="263"/>
      <c r="EH28" s="263"/>
      <c r="EI28" s="263"/>
      <c r="EJ28" s="263"/>
      <c r="EK28" s="263"/>
      <c r="EL28" s="263"/>
      <c r="EM28" s="263"/>
      <c r="EN28" s="263"/>
      <c r="EO28" s="263"/>
      <c r="EP28" s="263"/>
      <c r="EQ28" s="263"/>
      <c r="ER28" s="263"/>
      <c r="ES28" s="263"/>
      <c r="ET28" s="263"/>
      <c r="EU28" s="263"/>
      <c r="EV28" s="263"/>
      <c r="EW28" s="263"/>
      <c r="EX28" s="263"/>
      <c r="EY28" s="263"/>
      <c r="EZ28" s="263"/>
      <c r="FA28" s="263"/>
      <c r="FB28" s="263"/>
      <c r="FC28" s="263"/>
      <c r="FD28" s="263"/>
      <c r="FE28" s="263"/>
      <c r="FF28" s="263"/>
      <c r="FG28" s="263"/>
      <c r="FH28" s="263"/>
      <c r="FI28" s="263"/>
      <c r="FJ28" s="263"/>
      <c r="FK28" s="263"/>
      <c r="FL28" s="263"/>
      <c r="FM28" s="263"/>
      <c r="FN28" s="263"/>
      <c r="FO28" s="263"/>
      <c r="FP28" s="263"/>
      <c r="FQ28" s="263"/>
      <c r="FR28" s="263"/>
      <c r="FS28" s="263"/>
      <c r="FT28" s="263"/>
      <c r="FU28" s="263"/>
      <c r="FV28" s="263"/>
      <c r="FW28" s="263"/>
      <c r="FX28" s="263"/>
      <c r="FY28" s="263"/>
      <c r="FZ28" s="263"/>
      <c r="GA28" s="263"/>
      <c r="GB28" s="263"/>
      <c r="GC28" s="263"/>
      <c r="GD28" s="263"/>
      <c r="GE28" s="263"/>
      <c r="GF28" s="263"/>
      <c r="GG28" s="263"/>
      <c r="GH28" s="263"/>
      <c r="GI28" s="263"/>
      <c r="GJ28" s="263"/>
      <c r="GK28" s="263"/>
      <c r="GL28" s="263"/>
      <c r="GM28" s="263"/>
      <c r="GN28" s="263"/>
      <c r="GO28" s="263"/>
      <c r="GP28" s="263"/>
      <c r="GQ28" s="263"/>
      <c r="GR28" s="263"/>
      <c r="GS28" s="263"/>
      <c r="GT28" s="263"/>
      <c r="GU28" s="263"/>
      <c r="GV28" s="263"/>
      <c r="GW28" s="263"/>
      <c r="GX28" s="263"/>
      <c r="GY28" s="263"/>
      <c r="GZ28" s="263"/>
      <c r="HA28" s="263"/>
      <c r="HB28" s="263"/>
      <c r="HC28" s="263"/>
      <c r="HD28" s="263"/>
      <c r="HE28" s="263"/>
      <c r="HF28" s="263"/>
      <c r="HG28" s="263"/>
      <c r="HH28" s="263"/>
      <c r="HI28" s="263"/>
      <c r="HJ28" s="263"/>
      <c r="HK28" s="263"/>
      <c r="HL28" s="263"/>
      <c r="HM28" s="263"/>
      <c r="HN28" s="263"/>
      <c r="HO28" s="263"/>
      <c r="HP28" s="263"/>
      <c r="HQ28" s="263"/>
      <c r="HR28" s="263"/>
      <c r="HS28" s="263"/>
      <c r="HT28" s="263"/>
      <c r="HU28" s="263"/>
      <c r="HV28" s="263"/>
      <c r="HW28" s="263"/>
      <c r="HX28" s="263"/>
      <c r="HY28" s="263"/>
      <c r="HZ28" s="263"/>
      <c r="IA28" s="263"/>
      <c r="IB28" s="263"/>
      <c r="IC28" s="263"/>
      <c r="ID28" s="263"/>
      <c r="IE28" s="263"/>
      <c r="IF28" s="263"/>
      <c r="IG28" s="263"/>
      <c r="IH28" s="263"/>
      <c r="II28" s="263"/>
      <c r="IJ28" s="263"/>
      <c r="IK28" s="263"/>
      <c r="IL28" s="263"/>
    </row>
    <row r="29" ht="27" customHeight="1" spans="1:246">
      <c r="A29" s="259" t="s">
        <v>369</v>
      </c>
      <c r="B29" s="260" t="s">
        <v>327</v>
      </c>
      <c r="C29" s="260" t="s">
        <v>328</v>
      </c>
      <c r="D29" s="259" t="s">
        <v>370</v>
      </c>
      <c r="E29" s="259" t="s">
        <v>333</v>
      </c>
      <c r="F29" s="238"/>
      <c r="G29" s="261">
        <v>15</v>
      </c>
      <c r="H29" s="238"/>
      <c r="I29" s="261">
        <v>150000</v>
      </c>
      <c r="J29" s="261">
        <v>150000</v>
      </c>
      <c r="K29" s="261">
        <v>150000</v>
      </c>
      <c r="L29" s="238"/>
      <c r="M29" s="238"/>
      <c r="N29" s="238"/>
      <c r="O29" s="238"/>
      <c r="P29" s="238"/>
      <c r="Q29" s="238"/>
      <c r="R29" s="238"/>
      <c r="S29" s="238"/>
      <c r="T29" s="238"/>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3"/>
      <c r="BT29" s="263"/>
      <c r="BU29" s="263"/>
      <c r="BV29" s="263"/>
      <c r="BW29" s="263"/>
      <c r="BX29" s="263"/>
      <c r="BY29" s="263"/>
      <c r="BZ29" s="263"/>
      <c r="CA29" s="263"/>
      <c r="CB29" s="263"/>
      <c r="CC29" s="263"/>
      <c r="CD29" s="263"/>
      <c r="CE29" s="263"/>
      <c r="CF29" s="263"/>
      <c r="CG29" s="263"/>
      <c r="CH29" s="263"/>
      <c r="CI29" s="263"/>
      <c r="CJ29" s="263"/>
      <c r="CK29" s="263"/>
      <c r="CL29" s="263"/>
      <c r="CM29" s="263"/>
      <c r="CN29" s="263"/>
      <c r="CO29" s="263"/>
      <c r="CP29" s="263"/>
      <c r="CQ29" s="263"/>
      <c r="CR29" s="263"/>
      <c r="CS29" s="263"/>
      <c r="CT29" s="263"/>
      <c r="CU29" s="263"/>
      <c r="CV29" s="263"/>
      <c r="CW29" s="263"/>
      <c r="CX29" s="263"/>
      <c r="CY29" s="263"/>
      <c r="CZ29" s="263"/>
      <c r="DA29" s="263"/>
      <c r="DB29" s="263"/>
      <c r="DC29" s="263"/>
      <c r="DD29" s="263"/>
      <c r="DE29" s="263"/>
      <c r="DF29" s="263"/>
      <c r="DG29" s="263"/>
      <c r="DH29" s="263"/>
      <c r="DI29" s="263"/>
      <c r="DJ29" s="263"/>
      <c r="DK29" s="263"/>
      <c r="DL29" s="263"/>
      <c r="DM29" s="263"/>
      <c r="DN29" s="263"/>
      <c r="DO29" s="263"/>
      <c r="DP29" s="263"/>
      <c r="DQ29" s="263"/>
      <c r="DR29" s="263"/>
      <c r="DS29" s="263"/>
      <c r="DT29" s="263"/>
      <c r="DU29" s="263"/>
      <c r="DV29" s="263"/>
      <c r="DW29" s="263"/>
      <c r="DX29" s="263"/>
      <c r="DY29" s="263"/>
      <c r="DZ29" s="263"/>
      <c r="EA29" s="263"/>
      <c r="EB29" s="263"/>
      <c r="EC29" s="263"/>
      <c r="ED29" s="263"/>
      <c r="EE29" s="263"/>
      <c r="EF29" s="263"/>
      <c r="EG29" s="263"/>
      <c r="EH29" s="263"/>
      <c r="EI29" s="263"/>
      <c r="EJ29" s="263"/>
      <c r="EK29" s="263"/>
      <c r="EL29" s="263"/>
      <c r="EM29" s="263"/>
      <c r="EN29" s="263"/>
      <c r="EO29" s="263"/>
      <c r="EP29" s="263"/>
      <c r="EQ29" s="263"/>
      <c r="ER29" s="263"/>
      <c r="ES29" s="263"/>
      <c r="ET29" s="263"/>
      <c r="EU29" s="263"/>
      <c r="EV29" s="263"/>
      <c r="EW29" s="263"/>
      <c r="EX29" s="263"/>
      <c r="EY29" s="263"/>
      <c r="EZ29" s="263"/>
      <c r="FA29" s="263"/>
      <c r="FB29" s="263"/>
      <c r="FC29" s="263"/>
      <c r="FD29" s="263"/>
      <c r="FE29" s="263"/>
      <c r="FF29" s="263"/>
      <c r="FG29" s="263"/>
      <c r="FH29" s="263"/>
      <c r="FI29" s="263"/>
      <c r="FJ29" s="263"/>
      <c r="FK29" s="263"/>
      <c r="FL29" s="263"/>
      <c r="FM29" s="263"/>
      <c r="FN29" s="263"/>
      <c r="FO29" s="263"/>
      <c r="FP29" s="263"/>
      <c r="FQ29" s="263"/>
      <c r="FR29" s="263"/>
      <c r="FS29" s="263"/>
      <c r="FT29" s="263"/>
      <c r="FU29" s="263"/>
      <c r="FV29" s="263"/>
      <c r="FW29" s="263"/>
      <c r="FX29" s="263"/>
      <c r="FY29" s="263"/>
      <c r="FZ29" s="263"/>
      <c r="GA29" s="263"/>
      <c r="GB29" s="263"/>
      <c r="GC29" s="263"/>
      <c r="GD29" s="263"/>
      <c r="GE29" s="263"/>
      <c r="GF29" s="263"/>
      <c r="GG29" s="263"/>
      <c r="GH29" s="263"/>
      <c r="GI29" s="263"/>
      <c r="GJ29" s="263"/>
      <c r="GK29" s="263"/>
      <c r="GL29" s="263"/>
      <c r="GM29" s="263"/>
      <c r="GN29" s="263"/>
      <c r="GO29" s="263"/>
      <c r="GP29" s="263"/>
      <c r="GQ29" s="263"/>
      <c r="GR29" s="263"/>
      <c r="GS29" s="263"/>
      <c r="GT29" s="263"/>
      <c r="GU29" s="263"/>
      <c r="GV29" s="263"/>
      <c r="GW29" s="263"/>
      <c r="GX29" s="263"/>
      <c r="GY29" s="263"/>
      <c r="GZ29" s="263"/>
      <c r="HA29" s="263"/>
      <c r="HB29" s="263"/>
      <c r="HC29" s="263"/>
      <c r="HD29" s="263"/>
      <c r="HE29" s="263"/>
      <c r="HF29" s="263"/>
      <c r="HG29" s="263"/>
      <c r="HH29" s="263"/>
      <c r="HI29" s="263"/>
      <c r="HJ29" s="263"/>
      <c r="HK29" s="263"/>
      <c r="HL29" s="263"/>
      <c r="HM29" s="263"/>
      <c r="HN29" s="263"/>
      <c r="HO29" s="263"/>
      <c r="HP29" s="263"/>
      <c r="HQ29" s="263"/>
      <c r="HR29" s="263"/>
      <c r="HS29" s="263"/>
      <c r="HT29" s="263"/>
      <c r="HU29" s="263"/>
      <c r="HV29" s="263"/>
      <c r="HW29" s="263"/>
      <c r="HX29" s="263"/>
      <c r="HY29" s="263"/>
      <c r="HZ29" s="263"/>
      <c r="IA29" s="263"/>
      <c r="IB29" s="263"/>
      <c r="IC29" s="263"/>
      <c r="ID29" s="263"/>
      <c r="IE29" s="263"/>
      <c r="IF29" s="263"/>
      <c r="IG29" s="263"/>
      <c r="IH29" s="263"/>
      <c r="II29" s="263"/>
      <c r="IJ29" s="263"/>
      <c r="IK29" s="263"/>
      <c r="IL29" s="263"/>
    </row>
    <row r="30" ht="29.1" customHeight="1" spans="1:246">
      <c r="A30" s="259" t="s">
        <v>371</v>
      </c>
      <c r="B30" s="260" t="s">
        <v>327</v>
      </c>
      <c r="C30" s="260" t="s">
        <v>328</v>
      </c>
      <c r="D30" s="259" t="s">
        <v>372</v>
      </c>
      <c r="E30" s="259" t="s">
        <v>330</v>
      </c>
      <c r="F30" s="238"/>
      <c r="G30" s="261">
        <v>4000</v>
      </c>
      <c r="H30" s="238"/>
      <c r="I30" s="261">
        <v>10000</v>
      </c>
      <c r="J30" s="261">
        <v>10000</v>
      </c>
      <c r="K30" s="261">
        <v>10000</v>
      </c>
      <c r="L30" s="238"/>
      <c r="M30" s="238"/>
      <c r="N30" s="238"/>
      <c r="O30" s="238"/>
      <c r="P30" s="238"/>
      <c r="Q30" s="238"/>
      <c r="R30" s="238"/>
      <c r="S30" s="238"/>
      <c r="T30" s="238"/>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J30" s="263"/>
      <c r="BK30" s="263"/>
      <c r="BL30" s="263"/>
      <c r="BM30" s="263"/>
      <c r="BN30" s="263"/>
      <c r="BO30" s="263"/>
      <c r="BP30" s="263"/>
      <c r="BQ30" s="263"/>
      <c r="BR30" s="263"/>
      <c r="BS30" s="263"/>
      <c r="BT30" s="263"/>
      <c r="BU30" s="263"/>
      <c r="BV30" s="263"/>
      <c r="BW30" s="263"/>
      <c r="BX30" s="263"/>
      <c r="BY30" s="263"/>
      <c r="BZ30" s="263"/>
      <c r="CA30" s="263"/>
      <c r="CB30" s="263"/>
      <c r="CC30" s="263"/>
      <c r="CD30" s="263"/>
      <c r="CE30" s="263"/>
      <c r="CF30" s="263"/>
      <c r="CG30" s="263"/>
      <c r="CH30" s="263"/>
      <c r="CI30" s="263"/>
      <c r="CJ30" s="263"/>
      <c r="CK30" s="263"/>
      <c r="CL30" s="263"/>
      <c r="CM30" s="263"/>
      <c r="CN30" s="263"/>
      <c r="CO30" s="263"/>
      <c r="CP30" s="263"/>
      <c r="CQ30" s="263"/>
      <c r="CR30" s="263"/>
      <c r="CS30" s="263"/>
      <c r="CT30" s="263"/>
      <c r="CU30" s="263"/>
      <c r="CV30" s="263"/>
      <c r="CW30" s="263"/>
      <c r="CX30" s="263"/>
      <c r="CY30" s="263"/>
      <c r="CZ30" s="263"/>
      <c r="DA30" s="263"/>
      <c r="DB30" s="263"/>
      <c r="DC30" s="263"/>
      <c r="DD30" s="263"/>
      <c r="DE30" s="263"/>
      <c r="DF30" s="263"/>
      <c r="DG30" s="263"/>
      <c r="DH30" s="263"/>
      <c r="DI30" s="263"/>
      <c r="DJ30" s="263"/>
      <c r="DK30" s="263"/>
      <c r="DL30" s="263"/>
      <c r="DM30" s="263"/>
      <c r="DN30" s="263"/>
      <c r="DO30" s="263"/>
      <c r="DP30" s="263"/>
      <c r="DQ30" s="263"/>
      <c r="DR30" s="263"/>
      <c r="DS30" s="263"/>
      <c r="DT30" s="263"/>
      <c r="DU30" s="263"/>
      <c r="DV30" s="263"/>
      <c r="DW30" s="263"/>
      <c r="DX30" s="263"/>
      <c r="DY30" s="263"/>
      <c r="DZ30" s="263"/>
      <c r="EA30" s="263"/>
      <c r="EB30" s="263"/>
      <c r="EC30" s="263"/>
      <c r="ED30" s="263"/>
      <c r="EE30" s="263"/>
      <c r="EF30" s="263"/>
      <c r="EG30" s="263"/>
      <c r="EH30" s="263"/>
      <c r="EI30" s="263"/>
      <c r="EJ30" s="263"/>
      <c r="EK30" s="263"/>
      <c r="EL30" s="263"/>
      <c r="EM30" s="263"/>
      <c r="EN30" s="263"/>
      <c r="EO30" s="263"/>
      <c r="EP30" s="263"/>
      <c r="EQ30" s="263"/>
      <c r="ER30" s="263"/>
      <c r="ES30" s="263"/>
      <c r="ET30" s="263"/>
      <c r="EU30" s="263"/>
      <c r="EV30" s="263"/>
      <c r="EW30" s="263"/>
      <c r="EX30" s="263"/>
      <c r="EY30" s="263"/>
      <c r="EZ30" s="263"/>
      <c r="FA30" s="263"/>
      <c r="FB30" s="263"/>
      <c r="FC30" s="263"/>
      <c r="FD30" s="263"/>
      <c r="FE30" s="263"/>
      <c r="FF30" s="263"/>
      <c r="FG30" s="263"/>
      <c r="FH30" s="263"/>
      <c r="FI30" s="263"/>
      <c r="FJ30" s="263"/>
      <c r="FK30" s="263"/>
      <c r="FL30" s="263"/>
      <c r="FM30" s="263"/>
      <c r="FN30" s="263"/>
      <c r="FO30" s="263"/>
      <c r="FP30" s="263"/>
      <c r="FQ30" s="263"/>
      <c r="FR30" s="263"/>
      <c r="FS30" s="263"/>
      <c r="FT30" s="263"/>
      <c r="FU30" s="263"/>
      <c r="FV30" s="263"/>
      <c r="FW30" s="263"/>
      <c r="FX30" s="263"/>
      <c r="FY30" s="263"/>
      <c r="FZ30" s="263"/>
      <c r="GA30" s="263"/>
      <c r="GB30" s="263"/>
      <c r="GC30" s="263"/>
      <c r="GD30" s="263"/>
      <c r="GE30" s="263"/>
      <c r="GF30" s="263"/>
      <c r="GG30" s="263"/>
      <c r="GH30" s="263"/>
      <c r="GI30" s="263"/>
      <c r="GJ30" s="263"/>
      <c r="GK30" s="263"/>
      <c r="GL30" s="263"/>
      <c r="GM30" s="263"/>
      <c r="GN30" s="263"/>
      <c r="GO30" s="263"/>
      <c r="GP30" s="263"/>
      <c r="GQ30" s="263"/>
      <c r="GR30" s="263"/>
      <c r="GS30" s="263"/>
      <c r="GT30" s="263"/>
      <c r="GU30" s="263"/>
      <c r="GV30" s="263"/>
      <c r="GW30" s="263"/>
      <c r="GX30" s="263"/>
      <c r="GY30" s="263"/>
      <c r="GZ30" s="263"/>
      <c r="HA30" s="263"/>
      <c r="HB30" s="263"/>
      <c r="HC30" s="263"/>
      <c r="HD30" s="263"/>
      <c r="HE30" s="263"/>
      <c r="HF30" s="263"/>
      <c r="HG30" s="263"/>
      <c r="HH30" s="263"/>
      <c r="HI30" s="263"/>
      <c r="HJ30" s="263"/>
      <c r="HK30" s="263"/>
      <c r="HL30" s="263"/>
      <c r="HM30" s="263"/>
      <c r="HN30" s="263"/>
      <c r="HO30" s="263"/>
      <c r="HP30" s="263"/>
      <c r="HQ30" s="263"/>
      <c r="HR30" s="263"/>
      <c r="HS30" s="263"/>
      <c r="HT30" s="263"/>
      <c r="HU30" s="263"/>
      <c r="HV30" s="263"/>
      <c r="HW30" s="263"/>
      <c r="HX30" s="263"/>
      <c r="HY30" s="263"/>
      <c r="HZ30" s="263"/>
      <c r="IA30" s="263"/>
      <c r="IB30" s="263"/>
      <c r="IC30" s="263"/>
      <c r="ID30" s="263"/>
      <c r="IE30" s="263"/>
      <c r="IF30" s="263"/>
      <c r="IG30" s="263"/>
      <c r="IH30" s="263"/>
      <c r="II30" s="263"/>
      <c r="IJ30" s="263"/>
      <c r="IK30" s="263"/>
      <c r="IL30" s="263"/>
    </row>
    <row r="31" ht="23.1" customHeight="1" spans="2:246">
      <c r="B31" s="262"/>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3"/>
      <c r="DO31" s="263"/>
      <c r="DP31" s="263"/>
      <c r="DQ31" s="263"/>
      <c r="DR31" s="263"/>
      <c r="DS31" s="263"/>
      <c r="DT31" s="263"/>
      <c r="DU31" s="263"/>
      <c r="DV31" s="263"/>
      <c r="DW31" s="263"/>
      <c r="DX31" s="263"/>
      <c r="DY31" s="263"/>
      <c r="DZ31" s="263"/>
      <c r="EA31" s="263"/>
      <c r="EB31" s="263"/>
      <c r="EC31" s="263"/>
      <c r="ED31" s="263"/>
      <c r="EE31" s="263"/>
      <c r="EF31" s="263"/>
      <c r="EG31" s="263"/>
      <c r="EH31" s="263"/>
      <c r="EI31" s="263"/>
      <c r="EJ31" s="263"/>
      <c r="EK31" s="263"/>
      <c r="EL31" s="263"/>
      <c r="EM31" s="263"/>
      <c r="EN31" s="263"/>
      <c r="EO31" s="263"/>
      <c r="EP31" s="263"/>
      <c r="EQ31" s="263"/>
      <c r="ER31" s="263"/>
      <c r="ES31" s="263"/>
      <c r="ET31" s="263"/>
      <c r="EU31" s="263"/>
      <c r="EV31" s="263"/>
      <c r="EW31" s="263"/>
      <c r="EX31" s="263"/>
      <c r="EY31" s="263"/>
      <c r="EZ31" s="263"/>
      <c r="FA31" s="263"/>
      <c r="FB31" s="263"/>
      <c r="FC31" s="263"/>
      <c r="FD31" s="263"/>
      <c r="FE31" s="263"/>
      <c r="FF31" s="263"/>
      <c r="FG31" s="263"/>
      <c r="FH31" s="263"/>
      <c r="FI31" s="263"/>
      <c r="FJ31" s="263"/>
      <c r="FK31" s="263"/>
      <c r="FL31" s="263"/>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row>
    <row r="32" ht="23.1" customHeight="1" spans="2:246">
      <c r="B32" s="262"/>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c r="DS32" s="263"/>
      <c r="DT32" s="263"/>
      <c r="DU32" s="263"/>
      <c r="DV32" s="263"/>
      <c r="DW32" s="263"/>
      <c r="DX32" s="263"/>
      <c r="DY32" s="263"/>
      <c r="DZ32" s="263"/>
      <c r="EA32" s="263"/>
      <c r="EB32" s="263"/>
      <c r="EC32" s="263"/>
      <c r="ED32" s="263"/>
      <c r="EE32" s="263"/>
      <c r="EF32" s="263"/>
      <c r="EG32" s="263"/>
      <c r="EH32" s="263"/>
      <c r="EI32" s="263"/>
      <c r="EJ32" s="263"/>
      <c r="EK32" s="263"/>
      <c r="EL32" s="263"/>
      <c r="EM32" s="263"/>
      <c r="EN32" s="263"/>
      <c r="EO32" s="263"/>
      <c r="EP32" s="263"/>
      <c r="EQ32" s="263"/>
      <c r="ER32" s="263"/>
      <c r="ES32" s="263"/>
      <c r="ET32" s="263"/>
      <c r="EU32" s="263"/>
      <c r="EV32" s="263"/>
      <c r="EW32" s="263"/>
      <c r="EX32" s="263"/>
      <c r="EY32" s="263"/>
      <c r="EZ32" s="263"/>
      <c r="FA32" s="263"/>
      <c r="FB32" s="263"/>
      <c r="FC32" s="263"/>
      <c r="FD32" s="263"/>
      <c r="FE32" s="263"/>
      <c r="FF32" s="263"/>
      <c r="FG32" s="263"/>
      <c r="FH32" s="263"/>
      <c r="FI32" s="263"/>
      <c r="FJ32" s="263"/>
      <c r="FK32" s="263"/>
      <c r="FL32" s="263"/>
      <c r="FM32" s="263"/>
      <c r="FN32" s="263"/>
      <c r="FO32" s="263"/>
      <c r="FP32" s="263"/>
      <c r="FQ32" s="263"/>
      <c r="FR32" s="263"/>
      <c r="FS32" s="263"/>
      <c r="FT32" s="263"/>
      <c r="FU32" s="263"/>
      <c r="FV32" s="263"/>
      <c r="FW32" s="263"/>
      <c r="FX32" s="263"/>
      <c r="FY32" s="263"/>
      <c r="FZ32" s="263"/>
      <c r="GA32" s="263"/>
      <c r="GB32" s="263"/>
      <c r="GC32" s="263"/>
      <c r="GD32" s="263"/>
      <c r="GE32" s="263"/>
      <c r="GF32" s="263"/>
      <c r="GG32" s="263"/>
      <c r="GH32" s="263"/>
      <c r="GI32" s="263"/>
      <c r="GJ32" s="263"/>
      <c r="GK32" s="263"/>
      <c r="GL32" s="263"/>
      <c r="GM32" s="263"/>
      <c r="GN32" s="263"/>
      <c r="GO32" s="263"/>
      <c r="GP32" s="263"/>
      <c r="GQ32" s="263"/>
      <c r="GR32" s="263"/>
      <c r="GS32" s="263"/>
      <c r="GT32" s="263"/>
      <c r="GU32" s="263"/>
      <c r="GV32" s="263"/>
      <c r="GW32" s="263"/>
      <c r="GX32" s="263"/>
      <c r="GY32" s="263"/>
      <c r="GZ32" s="263"/>
      <c r="HA32" s="263"/>
      <c r="HB32" s="263"/>
      <c r="HC32" s="263"/>
      <c r="HD32" s="263"/>
      <c r="HE32" s="263"/>
      <c r="HF32" s="263"/>
      <c r="HG32" s="263"/>
      <c r="HH32" s="263"/>
      <c r="HI32" s="263"/>
      <c r="HJ32" s="263"/>
      <c r="HK32" s="263"/>
      <c r="HL32" s="263"/>
      <c r="HM32" s="263"/>
      <c r="HN32" s="263"/>
      <c r="HO32" s="263"/>
      <c r="HP32" s="263"/>
      <c r="HQ32" s="263"/>
      <c r="HR32" s="263"/>
      <c r="HS32" s="263"/>
      <c r="HT32" s="263"/>
      <c r="HU32" s="263"/>
      <c r="HV32" s="263"/>
      <c r="HW32" s="263"/>
      <c r="HX32" s="263"/>
      <c r="HY32" s="263"/>
      <c r="HZ32" s="263"/>
      <c r="IA32" s="263"/>
      <c r="IB32" s="263"/>
      <c r="IC32" s="263"/>
      <c r="ID32" s="263"/>
      <c r="IE32" s="263"/>
      <c r="IF32" s="263"/>
      <c r="IG32" s="263"/>
      <c r="IH32" s="263"/>
      <c r="II32" s="263"/>
      <c r="IJ32" s="263"/>
      <c r="IK32" s="263"/>
      <c r="IL32" s="263"/>
    </row>
    <row r="33" ht="23.1" customHeight="1" spans="2:246">
      <c r="B33" s="262"/>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S33" s="263"/>
      <c r="BT33" s="263"/>
      <c r="BU33" s="263"/>
      <c r="BV33" s="263"/>
      <c r="BW33" s="263"/>
      <c r="BX33" s="263"/>
      <c r="BY33" s="263"/>
      <c r="BZ33" s="263"/>
      <c r="CA33" s="263"/>
      <c r="CB33" s="263"/>
      <c r="CC33" s="263"/>
      <c r="CD33" s="263"/>
      <c r="CE33" s="263"/>
      <c r="CF33" s="263"/>
      <c r="CG33" s="263"/>
      <c r="CH33" s="263"/>
      <c r="CI33" s="263"/>
      <c r="CJ33" s="263"/>
      <c r="CK33" s="263"/>
      <c r="CL33" s="263"/>
      <c r="CM33" s="263"/>
      <c r="CN33" s="263"/>
      <c r="CO33" s="263"/>
      <c r="CP33" s="263"/>
      <c r="CQ33" s="263"/>
      <c r="CR33" s="263"/>
      <c r="CS33" s="263"/>
      <c r="CT33" s="263"/>
      <c r="CU33" s="263"/>
      <c r="CV33" s="263"/>
      <c r="CW33" s="263"/>
      <c r="CX33" s="263"/>
      <c r="CY33" s="263"/>
      <c r="CZ33" s="263"/>
      <c r="DA33" s="263"/>
      <c r="DB33" s="263"/>
      <c r="DC33" s="263"/>
      <c r="DD33" s="263"/>
      <c r="DE33" s="263"/>
      <c r="DF33" s="263"/>
      <c r="DG33" s="263"/>
      <c r="DH33" s="263"/>
      <c r="DI33" s="263"/>
      <c r="DJ33" s="263"/>
      <c r="DK33" s="263"/>
      <c r="DL33" s="263"/>
      <c r="DM33" s="263"/>
      <c r="DN33" s="263"/>
      <c r="DO33" s="263"/>
      <c r="DP33" s="263"/>
      <c r="DQ33" s="263"/>
      <c r="DR33" s="263"/>
      <c r="DS33" s="263"/>
      <c r="DT33" s="263"/>
      <c r="DU33" s="263"/>
      <c r="DV33" s="263"/>
      <c r="DW33" s="263"/>
      <c r="DX33" s="263"/>
      <c r="DY33" s="263"/>
      <c r="DZ33" s="263"/>
      <c r="EA33" s="263"/>
      <c r="EB33" s="263"/>
      <c r="EC33" s="263"/>
      <c r="ED33" s="263"/>
      <c r="EE33" s="263"/>
      <c r="EF33" s="263"/>
      <c r="EG33" s="263"/>
      <c r="EH33" s="263"/>
      <c r="EI33" s="263"/>
      <c r="EJ33" s="263"/>
      <c r="EK33" s="263"/>
      <c r="EL33" s="263"/>
      <c r="EM33" s="263"/>
      <c r="EN33" s="263"/>
      <c r="EO33" s="263"/>
      <c r="EP33" s="263"/>
      <c r="EQ33" s="263"/>
      <c r="ER33" s="263"/>
      <c r="ES33" s="263"/>
      <c r="ET33" s="263"/>
      <c r="EU33" s="263"/>
      <c r="EV33" s="263"/>
      <c r="EW33" s="263"/>
      <c r="EX33" s="263"/>
      <c r="EY33" s="263"/>
      <c r="EZ33" s="263"/>
      <c r="FA33" s="263"/>
      <c r="FB33" s="263"/>
      <c r="FC33" s="263"/>
      <c r="FD33" s="263"/>
      <c r="FE33" s="263"/>
      <c r="FF33" s="263"/>
      <c r="FG33" s="263"/>
      <c r="FH33" s="263"/>
      <c r="FI33" s="263"/>
      <c r="FJ33" s="263"/>
      <c r="FK33" s="263"/>
      <c r="FL33" s="263"/>
      <c r="FM33" s="263"/>
      <c r="FN33" s="263"/>
      <c r="FO33" s="263"/>
      <c r="FP33" s="263"/>
      <c r="FQ33" s="263"/>
      <c r="FR33" s="263"/>
      <c r="FS33" s="263"/>
      <c r="FT33" s="263"/>
      <c r="FU33" s="263"/>
      <c r="FV33" s="263"/>
      <c r="FW33" s="263"/>
      <c r="FX33" s="263"/>
      <c r="FY33" s="263"/>
      <c r="FZ33" s="263"/>
      <c r="GA33" s="263"/>
      <c r="GB33" s="263"/>
      <c r="GC33" s="263"/>
      <c r="GD33" s="263"/>
      <c r="GE33" s="263"/>
      <c r="GF33" s="263"/>
      <c r="GG33" s="263"/>
      <c r="GH33" s="263"/>
      <c r="GI33" s="263"/>
      <c r="GJ33" s="263"/>
      <c r="GK33" s="263"/>
      <c r="GL33" s="263"/>
      <c r="GM33" s="263"/>
      <c r="GN33" s="263"/>
      <c r="GO33" s="263"/>
      <c r="GP33" s="263"/>
      <c r="GQ33" s="263"/>
      <c r="GR33" s="263"/>
      <c r="GS33" s="263"/>
      <c r="GT33" s="263"/>
      <c r="GU33" s="263"/>
      <c r="GV33" s="263"/>
      <c r="GW33" s="263"/>
      <c r="GX33" s="263"/>
      <c r="GY33" s="263"/>
      <c r="GZ33" s="263"/>
      <c r="HA33" s="263"/>
      <c r="HB33" s="263"/>
      <c r="HC33" s="263"/>
      <c r="HD33" s="263"/>
      <c r="HE33" s="263"/>
      <c r="HF33" s="263"/>
      <c r="HG33" s="263"/>
      <c r="HH33" s="263"/>
      <c r="HI33" s="263"/>
      <c r="HJ33" s="263"/>
      <c r="HK33" s="263"/>
      <c r="HL33" s="263"/>
      <c r="HM33" s="263"/>
      <c r="HN33" s="263"/>
      <c r="HO33" s="263"/>
      <c r="HP33" s="263"/>
      <c r="HQ33" s="263"/>
      <c r="HR33" s="263"/>
      <c r="HS33" s="263"/>
      <c r="HT33" s="263"/>
      <c r="HU33" s="263"/>
      <c r="HV33" s="263"/>
      <c r="HW33" s="263"/>
      <c r="HX33" s="263"/>
      <c r="HY33" s="263"/>
      <c r="HZ33" s="263"/>
      <c r="IA33" s="263"/>
      <c r="IB33" s="263"/>
      <c r="IC33" s="263"/>
      <c r="ID33" s="263"/>
      <c r="IE33" s="263"/>
      <c r="IF33" s="263"/>
      <c r="IG33" s="263"/>
      <c r="IH33" s="263"/>
      <c r="II33" s="263"/>
      <c r="IJ33" s="263"/>
      <c r="IK33" s="263"/>
      <c r="IL33" s="263"/>
    </row>
    <row r="34" ht="23.1" customHeight="1" spans="2:246">
      <c r="B34" s="26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3"/>
      <c r="CO34" s="263"/>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3"/>
      <c r="EM34" s="263"/>
      <c r="EN34" s="263"/>
      <c r="EO34" s="263"/>
      <c r="EP34" s="263"/>
      <c r="EQ34" s="263"/>
      <c r="ER34" s="263"/>
      <c r="ES34" s="263"/>
      <c r="ET34" s="263"/>
      <c r="EU34" s="263"/>
      <c r="EV34" s="263"/>
      <c r="EW34" s="263"/>
      <c r="EX34" s="263"/>
      <c r="EY34" s="263"/>
      <c r="EZ34" s="263"/>
      <c r="FA34" s="263"/>
      <c r="FB34" s="263"/>
      <c r="FC34" s="263"/>
      <c r="FD34" s="263"/>
      <c r="FE34" s="263"/>
      <c r="FF34" s="263"/>
      <c r="FG34" s="263"/>
      <c r="FH34" s="263"/>
      <c r="FI34" s="263"/>
      <c r="FJ34" s="263"/>
      <c r="FK34" s="263"/>
      <c r="FL34" s="263"/>
      <c r="FM34" s="263"/>
      <c r="FN34" s="263"/>
      <c r="FO34" s="263"/>
      <c r="FP34" s="263"/>
      <c r="FQ34" s="263"/>
      <c r="FR34" s="263"/>
      <c r="FS34" s="263"/>
      <c r="FT34" s="263"/>
      <c r="FU34" s="263"/>
      <c r="FV34" s="263"/>
      <c r="FW34" s="263"/>
      <c r="FX34" s="263"/>
      <c r="FY34" s="263"/>
      <c r="FZ34" s="263"/>
      <c r="GA34" s="263"/>
      <c r="GB34" s="263"/>
      <c r="GC34" s="263"/>
      <c r="GD34" s="263"/>
      <c r="GE34" s="263"/>
      <c r="GF34" s="263"/>
      <c r="GG34" s="263"/>
      <c r="GH34" s="263"/>
      <c r="GI34" s="263"/>
      <c r="GJ34" s="263"/>
      <c r="GK34" s="263"/>
      <c r="GL34" s="263"/>
      <c r="GM34" s="263"/>
      <c r="GN34" s="263"/>
      <c r="GO34" s="263"/>
      <c r="GP34" s="263"/>
      <c r="GQ34" s="263"/>
      <c r="GR34" s="263"/>
      <c r="GS34" s="263"/>
      <c r="GT34" s="263"/>
      <c r="GU34" s="263"/>
      <c r="GV34" s="263"/>
      <c r="GW34" s="263"/>
      <c r="GX34" s="263"/>
      <c r="GY34" s="263"/>
      <c r="GZ34" s="263"/>
      <c r="HA34" s="263"/>
      <c r="HB34" s="263"/>
      <c r="HC34" s="263"/>
      <c r="HD34" s="263"/>
      <c r="HE34" s="263"/>
      <c r="HF34" s="263"/>
      <c r="HG34" s="263"/>
      <c r="HH34" s="263"/>
      <c r="HI34" s="263"/>
      <c r="HJ34" s="263"/>
      <c r="HK34" s="263"/>
      <c r="HL34" s="263"/>
      <c r="HM34" s="263"/>
      <c r="HN34" s="263"/>
      <c r="HO34" s="263"/>
      <c r="HP34" s="263"/>
      <c r="HQ34" s="263"/>
      <c r="HR34" s="263"/>
      <c r="HS34" s="263"/>
      <c r="HT34" s="263"/>
      <c r="HU34" s="263"/>
      <c r="HV34" s="263"/>
      <c r="HW34" s="263"/>
      <c r="HX34" s="263"/>
      <c r="HY34" s="263"/>
      <c r="HZ34" s="263"/>
      <c r="IA34" s="263"/>
      <c r="IB34" s="263"/>
      <c r="IC34" s="263"/>
      <c r="ID34" s="263"/>
      <c r="IE34" s="263"/>
      <c r="IF34" s="263"/>
      <c r="IG34" s="263"/>
      <c r="IH34" s="263"/>
      <c r="II34" s="263"/>
      <c r="IJ34" s="263"/>
      <c r="IK34" s="263"/>
      <c r="IL34" s="263"/>
    </row>
    <row r="35" ht="23.1" customHeight="1" spans="2:246">
      <c r="B35" s="262"/>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S35" s="263"/>
      <c r="BT35" s="263"/>
      <c r="BU35" s="263"/>
      <c r="BV35" s="263"/>
      <c r="BW35" s="263"/>
      <c r="BX35" s="263"/>
      <c r="BY35" s="263"/>
      <c r="BZ35" s="263"/>
      <c r="CA35" s="263"/>
      <c r="CB35" s="263"/>
      <c r="CC35" s="263"/>
      <c r="CD35" s="263"/>
      <c r="CE35" s="263"/>
      <c r="CF35" s="263"/>
      <c r="CG35" s="263"/>
      <c r="CH35" s="263"/>
      <c r="CI35" s="263"/>
      <c r="CJ35" s="263"/>
      <c r="CK35" s="263"/>
      <c r="CL35" s="263"/>
      <c r="CM35" s="263"/>
      <c r="CN35" s="263"/>
      <c r="CO35" s="263"/>
      <c r="CP35" s="263"/>
      <c r="CQ35" s="263"/>
      <c r="CR35" s="263"/>
      <c r="CS35" s="263"/>
      <c r="CT35" s="263"/>
      <c r="CU35" s="263"/>
      <c r="CV35" s="263"/>
      <c r="CW35" s="263"/>
      <c r="CX35" s="263"/>
      <c r="CY35" s="263"/>
      <c r="CZ35" s="263"/>
      <c r="DA35" s="263"/>
      <c r="DB35" s="263"/>
      <c r="DC35" s="263"/>
      <c r="DD35" s="263"/>
      <c r="DE35" s="263"/>
      <c r="DF35" s="263"/>
      <c r="DG35" s="263"/>
      <c r="DH35" s="263"/>
      <c r="DI35" s="263"/>
      <c r="DJ35" s="263"/>
      <c r="DK35" s="263"/>
      <c r="DL35" s="263"/>
      <c r="DM35" s="263"/>
      <c r="DN35" s="263"/>
      <c r="DO35" s="263"/>
      <c r="DP35" s="263"/>
      <c r="DQ35" s="263"/>
      <c r="DR35" s="263"/>
      <c r="DS35" s="263"/>
      <c r="DT35" s="263"/>
      <c r="DU35" s="263"/>
      <c r="DV35" s="263"/>
      <c r="DW35" s="263"/>
      <c r="DX35" s="263"/>
      <c r="DY35" s="263"/>
      <c r="DZ35" s="263"/>
      <c r="EA35" s="263"/>
      <c r="EB35" s="263"/>
      <c r="EC35" s="263"/>
      <c r="ED35" s="263"/>
      <c r="EE35" s="263"/>
      <c r="EF35" s="263"/>
      <c r="EG35" s="263"/>
      <c r="EH35" s="263"/>
      <c r="EI35" s="263"/>
      <c r="EJ35" s="263"/>
      <c r="EK35" s="263"/>
      <c r="EL35" s="263"/>
      <c r="EM35" s="263"/>
      <c r="EN35" s="263"/>
      <c r="EO35" s="263"/>
      <c r="EP35" s="263"/>
      <c r="EQ35" s="263"/>
      <c r="ER35" s="263"/>
      <c r="ES35" s="263"/>
      <c r="ET35" s="263"/>
      <c r="EU35" s="263"/>
      <c r="EV35" s="263"/>
      <c r="EW35" s="263"/>
      <c r="EX35" s="263"/>
      <c r="EY35" s="263"/>
      <c r="EZ35" s="263"/>
      <c r="FA35" s="263"/>
      <c r="FB35" s="263"/>
      <c r="FC35" s="263"/>
      <c r="FD35" s="263"/>
      <c r="FE35" s="263"/>
      <c r="FF35" s="263"/>
      <c r="FG35" s="263"/>
      <c r="FH35" s="263"/>
      <c r="FI35" s="263"/>
      <c r="FJ35" s="263"/>
      <c r="FK35" s="263"/>
      <c r="FL35" s="263"/>
      <c r="FM35" s="263"/>
      <c r="FN35" s="263"/>
      <c r="FO35" s="263"/>
      <c r="FP35" s="263"/>
      <c r="FQ35" s="263"/>
      <c r="FR35" s="263"/>
      <c r="FS35" s="263"/>
      <c r="FT35" s="263"/>
      <c r="FU35" s="263"/>
      <c r="FV35" s="263"/>
      <c r="FW35" s="263"/>
      <c r="FX35" s="263"/>
      <c r="FY35" s="263"/>
      <c r="FZ35" s="263"/>
      <c r="GA35" s="263"/>
      <c r="GB35" s="263"/>
      <c r="GC35" s="263"/>
      <c r="GD35" s="263"/>
      <c r="GE35" s="263"/>
      <c r="GF35" s="263"/>
      <c r="GG35" s="263"/>
      <c r="GH35" s="263"/>
      <c r="GI35" s="263"/>
      <c r="GJ35" s="263"/>
      <c r="GK35" s="263"/>
      <c r="GL35" s="263"/>
      <c r="GM35" s="263"/>
      <c r="GN35" s="263"/>
      <c r="GO35" s="263"/>
      <c r="GP35" s="263"/>
      <c r="GQ35" s="263"/>
      <c r="GR35" s="263"/>
      <c r="GS35" s="263"/>
      <c r="GT35" s="263"/>
      <c r="GU35" s="263"/>
      <c r="GV35" s="263"/>
      <c r="GW35" s="263"/>
      <c r="GX35" s="263"/>
      <c r="GY35" s="263"/>
      <c r="GZ35" s="263"/>
      <c r="HA35" s="263"/>
      <c r="HB35" s="263"/>
      <c r="HC35" s="263"/>
      <c r="HD35" s="263"/>
      <c r="HE35" s="263"/>
      <c r="HF35" s="263"/>
      <c r="HG35" s="263"/>
      <c r="HH35" s="263"/>
      <c r="HI35" s="263"/>
      <c r="HJ35" s="263"/>
      <c r="HK35" s="263"/>
      <c r="HL35" s="263"/>
      <c r="HM35" s="263"/>
      <c r="HN35" s="263"/>
      <c r="HO35" s="263"/>
      <c r="HP35" s="263"/>
      <c r="HQ35" s="263"/>
      <c r="HR35" s="263"/>
      <c r="HS35" s="263"/>
      <c r="HT35" s="263"/>
      <c r="HU35" s="263"/>
      <c r="HV35" s="263"/>
      <c r="HW35" s="263"/>
      <c r="HX35" s="263"/>
      <c r="HY35" s="263"/>
      <c r="HZ35" s="263"/>
      <c r="IA35" s="263"/>
      <c r="IB35" s="263"/>
      <c r="IC35" s="263"/>
      <c r="ID35" s="263"/>
      <c r="IE35" s="263"/>
      <c r="IF35" s="263"/>
      <c r="IG35" s="263"/>
      <c r="IH35" s="263"/>
      <c r="II35" s="263"/>
      <c r="IJ35" s="263"/>
      <c r="IK35" s="263"/>
      <c r="IL35" s="263"/>
    </row>
    <row r="36" ht="23.1" customHeight="1" spans="2:246">
      <c r="B36" s="262"/>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3"/>
      <c r="BR36" s="263"/>
      <c r="BS36" s="263"/>
      <c r="BT36" s="263"/>
      <c r="BU36" s="263"/>
      <c r="BV36" s="263"/>
      <c r="BW36" s="263"/>
      <c r="BX36" s="263"/>
      <c r="BY36" s="263"/>
      <c r="BZ36" s="263"/>
      <c r="CA36" s="263"/>
      <c r="CB36" s="263"/>
      <c r="CC36" s="263"/>
      <c r="CD36" s="263"/>
      <c r="CE36" s="263"/>
      <c r="CF36" s="263"/>
      <c r="CG36" s="263"/>
      <c r="CH36" s="263"/>
      <c r="CI36" s="263"/>
      <c r="CJ36" s="263"/>
      <c r="CK36" s="263"/>
      <c r="CL36" s="263"/>
      <c r="CM36" s="263"/>
      <c r="CN36" s="263"/>
      <c r="CO36" s="263"/>
      <c r="CP36" s="263"/>
      <c r="CQ36" s="263"/>
      <c r="CR36" s="263"/>
      <c r="CS36" s="263"/>
      <c r="CT36" s="263"/>
      <c r="CU36" s="263"/>
      <c r="CV36" s="263"/>
      <c r="CW36" s="263"/>
      <c r="CX36" s="263"/>
      <c r="CY36" s="263"/>
      <c r="CZ36" s="263"/>
      <c r="DA36" s="263"/>
      <c r="DB36" s="263"/>
      <c r="DC36" s="263"/>
      <c r="DD36" s="263"/>
      <c r="DE36" s="263"/>
      <c r="DF36" s="263"/>
      <c r="DG36" s="263"/>
      <c r="DH36" s="263"/>
      <c r="DI36" s="263"/>
      <c r="DJ36" s="263"/>
      <c r="DK36" s="263"/>
      <c r="DL36" s="263"/>
      <c r="DM36" s="263"/>
      <c r="DN36" s="263"/>
      <c r="DO36" s="263"/>
      <c r="DP36" s="263"/>
      <c r="DQ36" s="263"/>
      <c r="DR36" s="263"/>
      <c r="DS36" s="263"/>
      <c r="DT36" s="263"/>
      <c r="DU36" s="263"/>
      <c r="DV36" s="263"/>
      <c r="DW36" s="263"/>
      <c r="DX36" s="263"/>
      <c r="DY36" s="263"/>
      <c r="DZ36" s="263"/>
      <c r="EA36" s="263"/>
      <c r="EB36" s="263"/>
      <c r="EC36" s="263"/>
      <c r="ED36" s="263"/>
      <c r="EE36" s="263"/>
      <c r="EF36" s="263"/>
      <c r="EG36" s="263"/>
      <c r="EH36" s="263"/>
      <c r="EI36" s="263"/>
      <c r="EJ36" s="263"/>
      <c r="EK36" s="263"/>
      <c r="EL36" s="263"/>
      <c r="EM36" s="263"/>
      <c r="EN36" s="263"/>
      <c r="EO36" s="263"/>
      <c r="EP36" s="263"/>
      <c r="EQ36" s="263"/>
      <c r="ER36" s="263"/>
      <c r="ES36" s="263"/>
      <c r="ET36" s="263"/>
      <c r="EU36" s="263"/>
      <c r="EV36" s="263"/>
      <c r="EW36" s="263"/>
      <c r="EX36" s="263"/>
      <c r="EY36" s="263"/>
      <c r="EZ36" s="263"/>
      <c r="FA36" s="263"/>
      <c r="FB36" s="263"/>
      <c r="FC36" s="263"/>
      <c r="FD36" s="263"/>
      <c r="FE36" s="263"/>
      <c r="FF36" s="263"/>
      <c r="FG36" s="263"/>
      <c r="FH36" s="263"/>
      <c r="FI36" s="263"/>
      <c r="FJ36" s="263"/>
      <c r="FK36" s="263"/>
      <c r="FL36" s="263"/>
      <c r="FM36" s="263"/>
      <c r="FN36" s="263"/>
      <c r="FO36" s="263"/>
      <c r="FP36" s="263"/>
      <c r="FQ36" s="263"/>
      <c r="FR36" s="263"/>
      <c r="FS36" s="263"/>
      <c r="FT36" s="263"/>
      <c r="FU36" s="263"/>
      <c r="FV36" s="263"/>
      <c r="FW36" s="263"/>
      <c r="FX36" s="263"/>
      <c r="FY36" s="263"/>
      <c r="FZ36" s="263"/>
      <c r="GA36" s="263"/>
      <c r="GB36" s="263"/>
      <c r="GC36" s="263"/>
      <c r="GD36" s="263"/>
      <c r="GE36" s="263"/>
      <c r="GF36" s="263"/>
      <c r="GG36" s="263"/>
      <c r="GH36" s="263"/>
      <c r="GI36" s="263"/>
      <c r="GJ36" s="263"/>
      <c r="GK36" s="263"/>
      <c r="GL36" s="263"/>
      <c r="GM36" s="263"/>
      <c r="GN36" s="263"/>
      <c r="GO36" s="263"/>
      <c r="GP36" s="263"/>
      <c r="GQ36" s="263"/>
      <c r="GR36" s="263"/>
      <c r="GS36" s="263"/>
      <c r="GT36" s="263"/>
      <c r="GU36" s="263"/>
      <c r="GV36" s="263"/>
      <c r="GW36" s="263"/>
      <c r="GX36" s="263"/>
      <c r="GY36" s="263"/>
      <c r="GZ36" s="263"/>
      <c r="HA36" s="263"/>
      <c r="HB36" s="263"/>
      <c r="HC36" s="263"/>
      <c r="HD36" s="263"/>
      <c r="HE36" s="263"/>
      <c r="HF36" s="263"/>
      <c r="HG36" s="263"/>
      <c r="HH36" s="263"/>
      <c r="HI36" s="263"/>
      <c r="HJ36" s="263"/>
      <c r="HK36" s="263"/>
      <c r="HL36" s="263"/>
      <c r="HM36" s="263"/>
      <c r="HN36" s="263"/>
      <c r="HO36" s="263"/>
      <c r="HP36" s="263"/>
      <c r="HQ36" s="263"/>
      <c r="HR36" s="263"/>
      <c r="HS36" s="263"/>
      <c r="HT36" s="263"/>
      <c r="HU36" s="263"/>
      <c r="HV36" s="263"/>
      <c r="HW36" s="263"/>
      <c r="HX36" s="263"/>
      <c r="HY36" s="263"/>
      <c r="HZ36" s="263"/>
      <c r="IA36" s="263"/>
      <c r="IB36" s="263"/>
      <c r="IC36" s="263"/>
      <c r="ID36" s="263"/>
      <c r="IE36" s="263"/>
      <c r="IF36" s="263"/>
      <c r="IG36" s="263"/>
      <c r="IH36" s="263"/>
      <c r="II36" s="263"/>
      <c r="IJ36" s="263"/>
      <c r="IK36" s="263"/>
      <c r="IL36" s="263"/>
    </row>
    <row r="37" ht="23.1" customHeight="1" spans="2:246">
      <c r="B37" s="262"/>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3"/>
      <c r="BR37" s="263"/>
      <c r="BS37" s="263"/>
      <c r="BT37" s="263"/>
      <c r="BU37" s="263"/>
      <c r="BV37" s="263"/>
      <c r="BW37" s="263"/>
      <c r="BX37" s="263"/>
      <c r="BY37" s="263"/>
      <c r="BZ37" s="263"/>
      <c r="CA37" s="263"/>
      <c r="CB37" s="263"/>
      <c r="CC37" s="263"/>
      <c r="CD37" s="263"/>
      <c r="CE37" s="263"/>
      <c r="CF37" s="263"/>
      <c r="CG37" s="263"/>
      <c r="CH37" s="263"/>
      <c r="CI37" s="263"/>
      <c r="CJ37" s="263"/>
      <c r="CK37" s="263"/>
      <c r="CL37" s="263"/>
      <c r="CM37" s="263"/>
      <c r="CN37" s="263"/>
      <c r="CO37" s="263"/>
      <c r="CP37" s="263"/>
      <c r="CQ37" s="263"/>
      <c r="CR37" s="263"/>
      <c r="CS37" s="263"/>
      <c r="CT37" s="263"/>
      <c r="CU37" s="263"/>
      <c r="CV37" s="263"/>
      <c r="CW37" s="263"/>
      <c r="CX37" s="263"/>
      <c r="CY37" s="263"/>
      <c r="CZ37" s="263"/>
      <c r="DA37" s="263"/>
      <c r="DB37" s="263"/>
      <c r="DC37" s="263"/>
      <c r="DD37" s="263"/>
      <c r="DE37" s="263"/>
      <c r="DF37" s="263"/>
      <c r="DG37" s="263"/>
      <c r="DH37" s="263"/>
      <c r="DI37" s="263"/>
      <c r="DJ37" s="263"/>
      <c r="DK37" s="263"/>
      <c r="DL37" s="263"/>
      <c r="DM37" s="263"/>
      <c r="DN37" s="263"/>
      <c r="DO37" s="263"/>
      <c r="DP37" s="263"/>
      <c r="DQ37" s="263"/>
      <c r="DR37" s="263"/>
      <c r="DS37" s="263"/>
      <c r="DT37" s="263"/>
      <c r="DU37" s="263"/>
      <c r="DV37" s="263"/>
      <c r="DW37" s="263"/>
      <c r="DX37" s="263"/>
      <c r="DY37" s="263"/>
      <c r="DZ37" s="263"/>
      <c r="EA37" s="263"/>
      <c r="EB37" s="263"/>
      <c r="EC37" s="263"/>
      <c r="ED37" s="263"/>
      <c r="EE37" s="263"/>
      <c r="EF37" s="263"/>
      <c r="EG37" s="263"/>
      <c r="EH37" s="263"/>
      <c r="EI37" s="263"/>
      <c r="EJ37" s="263"/>
      <c r="EK37" s="263"/>
      <c r="EL37" s="263"/>
      <c r="EM37" s="263"/>
      <c r="EN37" s="263"/>
      <c r="EO37" s="263"/>
      <c r="EP37" s="263"/>
      <c r="EQ37" s="263"/>
      <c r="ER37" s="263"/>
      <c r="ES37" s="263"/>
      <c r="ET37" s="263"/>
      <c r="EU37" s="263"/>
      <c r="EV37" s="263"/>
      <c r="EW37" s="263"/>
      <c r="EX37" s="263"/>
      <c r="EY37" s="263"/>
      <c r="EZ37" s="263"/>
      <c r="FA37" s="263"/>
      <c r="FB37" s="263"/>
      <c r="FC37" s="263"/>
      <c r="FD37" s="263"/>
      <c r="FE37" s="263"/>
      <c r="FF37" s="263"/>
      <c r="FG37" s="263"/>
      <c r="FH37" s="263"/>
      <c r="FI37" s="263"/>
      <c r="FJ37" s="263"/>
      <c r="FK37" s="263"/>
      <c r="FL37" s="263"/>
      <c r="FM37" s="263"/>
      <c r="FN37" s="263"/>
      <c r="FO37" s="263"/>
      <c r="FP37" s="263"/>
      <c r="FQ37" s="263"/>
      <c r="FR37" s="263"/>
      <c r="FS37" s="263"/>
      <c r="FT37" s="263"/>
      <c r="FU37" s="263"/>
      <c r="FV37" s="263"/>
      <c r="FW37" s="263"/>
      <c r="FX37" s="263"/>
      <c r="FY37" s="263"/>
      <c r="FZ37" s="263"/>
      <c r="GA37" s="263"/>
      <c r="GB37" s="263"/>
      <c r="GC37" s="263"/>
      <c r="GD37" s="263"/>
      <c r="GE37" s="263"/>
      <c r="GF37" s="263"/>
      <c r="GG37" s="263"/>
      <c r="GH37" s="263"/>
      <c r="GI37" s="263"/>
      <c r="GJ37" s="263"/>
      <c r="GK37" s="263"/>
      <c r="GL37" s="263"/>
      <c r="GM37" s="263"/>
      <c r="GN37" s="263"/>
      <c r="GO37" s="263"/>
      <c r="GP37" s="263"/>
      <c r="GQ37" s="263"/>
      <c r="GR37" s="263"/>
      <c r="GS37" s="263"/>
      <c r="GT37" s="263"/>
      <c r="GU37" s="263"/>
      <c r="GV37" s="263"/>
      <c r="GW37" s="263"/>
      <c r="GX37" s="263"/>
      <c r="GY37" s="263"/>
      <c r="GZ37" s="263"/>
      <c r="HA37" s="263"/>
      <c r="HB37" s="263"/>
      <c r="HC37" s="263"/>
      <c r="HD37" s="263"/>
      <c r="HE37" s="263"/>
      <c r="HF37" s="263"/>
      <c r="HG37" s="263"/>
      <c r="HH37" s="263"/>
      <c r="HI37" s="263"/>
      <c r="HJ37" s="263"/>
      <c r="HK37" s="263"/>
      <c r="HL37" s="263"/>
      <c r="HM37" s="263"/>
      <c r="HN37" s="263"/>
      <c r="HO37" s="263"/>
      <c r="HP37" s="263"/>
      <c r="HQ37" s="263"/>
      <c r="HR37" s="263"/>
      <c r="HS37" s="263"/>
      <c r="HT37" s="263"/>
      <c r="HU37" s="263"/>
      <c r="HV37" s="263"/>
      <c r="HW37" s="263"/>
      <c r="HX37" s="263"/>
      <c r="HY37" s="263"/>
      <c r="HZ37" s="263"/>
      <c r="IA37" s="263"/>
      <c r="IB37" s="263"/>
      <c r="IC37" s="263"/>
      <c r="ID37" s="263"/>
      <c r="IE37" s="263"/>
      <c r="IF37" s="263"/>
      <c r="IG37" s="263"/>
      <c r="IH37" s="263"/>
      <c r="II37" s="263"/>
      <c r="IJ37" s="263"/>
      <c r="IK37" s="263"/>
      <c r="IL37" s="263"/>
    </row>
    <row r="38" ht="23.1" customHeight="1" spans="2:246">
      <c r="B38" s="262"/>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3"/>
      <c r="CN38" s="263"/>
      <c r="CO38" s="263"/>
      <c r="CP38" s="263"/>
      <c r="CQ38" s="263"/>
      <c r="CR38" s="263"/>
      <c r="CS38" s="263"/>
      <c r="CT38" s="263"/>
      <c r="CU38" s="263"/>
      <c r="CV38" s="263"/>
      <c r="CW38" s="263"/>
      <c r="CX38" s="263"/>
      <c r="CY38" s="263"/>
      <c r="CZ38" s="263"/>
      <c r="DA38" s="263"/>
      <c r="DB38" s="263"/>
      <c r="DC38" s="263"/>
      <c r="DD38" s="263"/>
      <c r="DE38" s="263"/>
      <c r="DF38" s="263"/>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3"/>
      <c r="EE38" s="263"/>
      <c r="EF38" s="263"/>
      <c r="EG38" s="263"/>
      <c r="EH38" s="263"/>
      <c r="EI38" s="263"/>
      <c r="EJ38" s="263"/>
      <c r="EK38" s="263"/>
      <c r="EL38" s="263"/>
      <c r="EM38" s="263"/>
      <c r="EN38" s="263"/>
      <c r="EO38" s="263"/>
      <c r="EP38" s="263"/>
      <c r="EQ38" s="263"/>
      <c r="ER38" s="263"/>
      <c r="ES38" s="263"/>
      <c r="ET38" s="263"/>
      <c r="EU38" s="263"/>
      <c r="EV38" s="263"/>
      <c r="EW38" s="263"/>
      <c r="EX38" s="263"/>
      <c r="EY38" s="263"/>
      <c r="EZ38" s="263"/>
      <c r="FA38" s="263"/>
      <c r="FB38" s="263"/>
      <c r="FC38" s="263"/>
      <c r="FD38" s="263"/>
      <c r="FE38" s="263"/>
      <c r="FF38" s="263"/>
      <c r="FG38" s="263"/>
      <c r="FH38" s="263"/>
      <c r="FI38" s="263"/>
      <c r="FJ38" s="263"/>
      <c r="FK38" s="263"/>
      <c r="FL38" s="263"/>
      <c r="FM38" s="263"/>
      <c r="FN38" s="263"/>
      <c r="FO38" s="263"/>
      <c r="FP38" s="263"/>
      <c r="FQ38" s="263"/>
      <c r="FR38" s="263"/>
      <c r="FS38" s="263"/>
      <c r="FT38" s="263"/>
      <c r="FU38" s="263"/>
      <c r="FV38" s="263"/>
      <c r="FW38" s="263"/>
      <c r="FX38" s="263"/>
      <c r="FY38" s="263"/>
      <c r="FZ38" s="263"/>
      <c r="GA38" s="263"/>
      <c r="GB38" s="263"/>
      <c r="GC38" s="263"/>
      <c r="GD38" s="263"/>
      <c r="GE38" s="263"/>
      <c r="GF38" s="263"/>
      <c r="GG38" s="263"/>
      <c r="GH38" s="263"/>
      <c r="GI38" s="263"/>
      <c r="GJ38" s="263"/>
      <c r="GK38" s="263"/>
      <c r="GL38" s="263"/>
      <c r="GM38" s="263"/>
      <c r="GN38" s="263"/>
      <c r="GO38" s="263"/>
      <c r="GP38" s="263"/>
      <c r="GQ38" s="263"/>
      <c r="GR38" s="263"/>
      <c r="GS38" s="263"/>
      <c r="GT38" s="263"/>
      <c r="GU38" s="263"/>
      <c r="GV38" s="263"/>
      <c r="GW38" s="263"/>
      <c r="GX38" s="263"/>
      <c r="GY38" s="263"/>
      <c r="GZ38" s="263"/>
      <c r="HA38" s="263"/>
      <c r="HB38" s="263"/>
      <c r="HC38" s="263"/>
      <c r="HD38" s="263"/>
      <c r="HE38" s="263"/>
      <c r="HF38" s="263"/>
      <c r="HG38" s="263"/>
      <c r="HH38" s="263"/>
      <c r="HI38" s="263"/>
      <c r="HJ38" s="263"/>
      <c r="HK38" s="263"/>
      <c r="HL38" s="263"/>
      <c r="HM38" s="263"/>
      <c r="HN38" s="263"/>
      <c r="HO38" s="263"/>
      <c r="HP38" s="263"/>
      <c r="HQ38" s="263"/>
      <c r="HR38" s="263"/>
      <c r="HS38" s="263"/>
      <c r="HT38" s="263"/>
      <c r="HU38" s="263"/>
      <c r="HV38" s="263"/>
      <c r="HW38" s="263"/>
      <c r="HX38" s="263"/>
      <c r="HY38" s="263"/>
      <c r="HZ38" s="263"/>
      <c r="IA38" s="263"/>
      <c r="IB38" s="263"/>
      <c r="IC38" s="263"/>
      <c r="ID38" s="263"/>
      <c r="IE38" s="263"/>
      <c r="IF38" s="263"/>
      <c r="IG38" s="263"/>
      <c r="IH38" s="263"/>
      <c r="II38" s="263"/>
      <c r="IJ38" s="263"/>
      <c r="IK38" s="263"/>
      <c r="IL38" s="263"/>
    </row>
    <row r="39" ht="23.1" customHeight="1" spans="2:246">
      <c r="B39" s="262"/>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63"/>
      <c r="CJ39" s="263"/>
      <c r="CK39" s="263"/>
      <c r="CL39" s="263"/>
      <c r="CM39" s="263"/>
      <c r="CN39" s="263"/>
      <c r="CO39" s="263"/>
      <c r="CP39" s="263"/>
      <c r="CQ39" s="263"/>
      <c r="CR39" s="263"/>
      <c r="CS39" s="263"/>
      <c r="CT39" s="263"/>
      <c r="CU39" s="263"/>
      <c r="CV39" s="263"/>
      <c r="CW39" s="263"/>
      <c r="CX39" s="263"/>
      <c r="CY39" s="263"/>
      <c r="CZ39" s="263"/>
      <c r="DA39" s="263"/>
      <c r="DB39" s="263"/>
      <c r="DC39" s="263"/>
      <c r="DD39" s="263"/>
      <c r="DE39" s="263"/>
      <c r="DF39" s="263"/>
      <c r="DG39" s="263"/>
      <c r="DH39" s="263"/>
      <c r="DI39" s="263"/>
      <c r="DJ39" s="263"/>
      <c r="DK39" s="263"/>
      <c r="DL39" s="263"/>
      <c r="DM39" s="263"/>
      <c r="DN39" s="263"/>
      <c r="DO39" s="263"/>
      <c r="DP39" s="263"/>
      <c r="DQ39" s="263"/>
      <c r="DR39" s="263"/>
      <c r="DS39" s="263"/>
      <c r="DT39" s="263"/>
      <c r="DU39" s="263"/>
      <c r="DV39" s="263"/>
      <c r="DW39" s="263"/>
      <c r="DX39" s="263"/>
      <c r="DY39" s="263"/>
      <c r="DZ39" s="263"/>
      <c r="EA39" s="263"/>
      <c r="EB39" s="263"/>
      <c r="EC39" s="263"/>
      <c r="ED39" s="263"/>
      <c r="EE39" s="263"/>
      <c r="EF39" s="263"/>
      <c r="EG39" s="263"/>
      <c r="EH39" s="263"/>
      <c r="EI39" s="263"/>
      <c r="EJ39" s="263"/>
      <c r="EK39" s="263"/>
      <c r="EL39" s="263"/>
      <c r="EM39" s="263"/>
      <c r="EN39" s="263"/>
      <c r="EO39" s="263"/>
      <c r="EP39" s="263"/>
      <c r="EQ39" s="263"/>
      <c r="ER39" s="263"/>
      <c r="ES39" s="263"/>
      <c r="ET39" s="263"/>
      <c r="EU39" s="263"/>
      <c r="EV39" s="263"/>
      <c r="EW39" s="263"/>
      <c r="EX39" s="263"/>
      <c r="EY39" s="263"/>
      <c r="EZ39" s="263"/>
      <c r="FA39" s="263"/>
      <c r="FB39" s="263"/>
      <c r="FC39" s="263"/>
      <c r="FD39" s="263"/>
      <c r="FE39" s="263"/>
      <c r="FF39" s="263"/>
      <c r="FG39" s="263"/>
      <c r="FH39" s="263"/>
      <c r="FI39" s="263"/>
      <c r="FJ39" s="263"/>
      <c r="FK39" s="263"/>
      <c r="FL39" s="263"/>
      <c r="FM39" s="263"/>
      <c r="FN39" s="263"/>
      <c r="FO39" s="263"/>
      <c r="FP39" s="263"/>
      <c r="FQ39" s="263"/>
      <c r="FR39" s="263"/>
      <c r="FS39" s="263"/>
      <c r="FT39" s="263"/>
      <c r="FU39" s="263"/>
      <c r="FV39" s="263"/>
      <c r="FW39" s="263"/>
      <c r="FX39" s="263"/>
      <c r="FY39" s="263"/>
      <c r="FZ39" s="263"/>
      <c r="GA39" s="263"/>
      <c r="GB39" s="263"/>
      <c r="GC39" s="263"/>
      <c r="GD39" s="263"/>
      <c r="GE39" s="263"/>
      <c r="GF39" s="263"/>
      <c r="GG39" s="263"/>
      <c r="GH39" s="263"/>
      <c r="GI39" s="263"/>
      <c r="GJ39" s="263"/>
      <c r="GK39" s="263"/>
      <c r="GL39" s="263"/>
      <c r="GM39" s="263"/>
      <c r="GN39" s="263"/>
      <c r="GO39" s="263"/>
      <c r="GP39" s="263"/>
      <c r="GQ39" s="263"/>
      <c r="GR39" s="263"/>
      <c r="GS39" s="263"/>
      <c r="GT39" s="263"/>
      <c r="GU39" s="263"/>
      <c r="GV39" s="263"/>
      <c r="GW39" s="263"/>
      <c r="GX39" s="263"/>
      <c r="GY39" s="263"/>
      <c r="GZ39" s="263"/>
      <c r="HA39" s="263"/>
      <c r="HB39" s="263"/>
      <c r="HC39" s="263"/>
      <c r="HD39" s="263"/>
      <c r="HE39" s="263"/>
      <c r="HF39" s="263"/>
      <c r="HG39" s="263"/>
      <c r="HH39" s="263"/>
      <c r="HI39" s="263"/>
      <c r="HJ39" s="263"/>
      <c r="HK39" s="263"/>
      <c r="HL39" s="263"/>
      <c r="HM39" s="263"/>
      <c r="HN39" s="263"/>
      <c r="HO39" s="263"/>
      <c r="HP39" s="263"/>
      <c r="HQ39" s="263"/>
      <c r="HR39" s="263"/>
      <c r="HS39" s="263"/>
      <c r="HT39" s="263"/>
      <c r="HU39" s="263"/>
      <c r="HV39" s="263"/>
      <c r="HW39" s="263"/>
      <c r="HX39" s="263"/>
      <c r="HY39" s="263"/>
      <c r="HZ39" s="263"/>
      <c r="IA39" s="263"/>
      <c r="IB39" s="263"/>
      <c r="IC39" s="263"/>
      <c r="ID39" s="263"/>
      <c r="IE39" s="263"/>
      <c r="IF39" s="263"/>
      <c r="IG39" s="263"/>
      <c r="IH39" s="263"/>
      <c r="II39" s="263"/>
      <c r="IJ39" s="263"/>
      <c r="IK39" s="263"/>
      <c r="IL39" s="263"/>
    </row>
    <row r="40" ht="23.1" customHeight="1" spans="2:246">
      <c r="B40" s="262"/>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3"/>
      <c r="BR40" s="263"/>
      <c r="BS40" s="263"/>
      <c r="BT40" s="263"/>
      <c r="BU40" s="263"/>
      <c r="BV40" s="263"/>
      <c r="BW40" s="263"/>
      <c r="BX40" s="263"/>
      <c r="BY40" s="263"/>
      <c r="BZ40" s="263"/>
      <c r="CA40" s="263"/>
      <c r="CB40" s="263"/>
      <c r="CC40" s="263"/>
      <c r="CD40" s="263"/>
      <c r="CE40" s="263"/>
      <c r="CF40" s="263"/>
      <c r="CG40" s="263"/>
      <c r="CH40" s="263"/>
      <c r="CI40" s="263"/>
      <c r="CJ40" s="263"/>
      <c r="CK40" s="263"/>
      <c r="CL40" s="263"/>
      <c r="CM40" s="263"/>
      <c r="CN40" s="263"/>
      <c r="CO40" s="263"/>
      <c r="CP40" s="263"/>
      <c r="CQ40" s="263"/>
      <c r="CR40" s="263"/>
      <c r="CS40" s="263"/>
      <c r="CT40" s="263"/>
      <c r="CU40" s="263"/>
      <c r="CV40" s="263"/>
      <c r="CW40" s="263"/>
      <c r="CX40" s="263"/>
      <c r="CY40" s="263"/>
      <c r="CZ40" s="263"/>
      <c r="DA40" s="263"/>
      <c r="DB40" s="263"/>
      <c r="DC40" s="263"/>
      <c r="DD40" s="263"/>
      <c r="DE40" s="263"/>
      <c r="DF40" s="263"/>
      <c r="DG40" s="263"/>
      <c r="DH40" s="263"/>
      <c r="DI40" s="263"/>
      <c r="DJ40" s="263"/>
      <c r="DK40" s="263"/>
      <c r="DL40" s="263"/>
      <c r="DM40" s="263"/>
      <c r="DN40" s="263"/>
      <c r="DO40" s="263"/>
      <c r="DP40" s="263"/>
      <c r="DQ40" s="263"/>
      <c r="DR40" s="263"/>
      <c r="DS40" s="263"/>
      <c r="DT40" s="263"/>
      <c r="DU40" s="263"/>
      <c r="DV40" s="263"/>
      <c r="DW40" s="263"/>
      <c r="DX40" s="263"/>
      <c r="DY40" s="263"/>
      <c r="DZ40" s="263"/>
      <c r="EA40" s="263"/>
      <c r="EB40" s="263"/>
      <c r="EC40" s="263"/>
      <c r="ED40" s="263"/>
      <c r="EE40" s="263"/>
      <c r="EF40" s="263"/>
      <c r="EG40" s="263"/>
      <c r="EH40" s="263"/>
      <c r="EI40" s="263"/>
      <c r="EJ40" s="263"/>
      <c r="EK40" s="263"/>
      <c r="EL40" s="263"/>
      <c r="EM40" s="263"/>
      <c r="EN40" s="263"/>
      <c r="EO40" s="263"/>
      <c r="EP40" s="263"/>
      <c r="EQ40" s="263"/>
      <c r="ER40" s="263"/>
      <c r="ES40" s="263"/>
      <c r="ET40" s="263"/>
      <c r="EU40" s="263"/>
      <c r="EV40" s="263"/>
      <c r="EW40" s="263"/>
      <c r="EX40" s="263"/>
      <c r="EY40" s="263"/>
      <c r="EZ40" s="263"/>
      <c r="FA40" s="263"/>
      <c r="FB40" s="263"/>
      <c r="FC40" s="263"/>
      <c r="FD40" s="263"/>
      <c r="FE40" s="263"/>
      <c r="FF40" s="263"/>
      <c r="FG40" s="263"/>
      <c r="FH40" s="263"/>
      <c r="FI40" s="263"/>
      <c r="FJ40" s="263"/>
      <c r="FK40" s="263"/>
      <c r="FL40" s="263"/>
      <c r="FM40" s="263"/>
      <c r="FN40" s="263"/>
      <c r="FO40" s="263"/>
      <c r="FP40" s="263"/>
      <c r="FQ40" s="263"/>
      <c r="FR40" s="263"/>
      <c r="FS40" s="263"/>
      <c r="FT40" s="263"/>
      <c r="FU40" s="263"/>
      <c r="FV40" s="263"/>
      <c r="FW40" s="263"/>
      <c r="FX40" s="263"/>
      <c r="FY40" s="263"/>
      <c r="FZ40" s="263"/>
      <c r="GA40" s="263"/>
      <c r="GB40" s="263"/>
      <c r="GC40" s="263"/>
      <c r="GD40" s="263"/>
      <c r="GE40" s="263"/>
      <c r="GF40" s="263"/>
      <c r="GG40" s="263"/>
      <c r="GH40" s="263"/>
      <c r="GI40" s="263"/>
      <c r="GJ40" s="263"/>
      <c r="GK40" s="263"/>
      <c r="GL40" s="263"/>
      <c r="GM40" s="263"/>
      <c r="GN40" s="263"/>
      <c r="GO40" s="263"/>
      <c r="GP40" s="263"/>
      <c r="GQ40" s="263"/>
      <c r="GR40" s="263"/>
      <c r="GS40" s="263"/>
      <c r="GT40" s="263"/>
      <c r="GU40" s="263"/>
      <c r="GV40" s="263"/>
      <c r="GW40" s="263"/>
      <c r="GX40" s="263"/>
      <c r="GY40" s="263"/>
      <c r="GZ40" s="263"/>
      <c r="HA40" s="263"/>
      <c r="HB40" s="263"/>
      <c r="HC40" s="263"/>
      <c r="HD40" s="263"/>
      <c r="HE40" s="263"/>
      <c r="HF40" s="263"/>
      <c r="HG40" s="263"/>
      <c r="HH40" s="263"/>
      <c r="HI40" s="263"/>
      <c r="HJ40" s="263"/>
      <c r="HK40" s="263"/>
      <c r="HL40" s="263"/>
      <c r="HM40" s="263"/>
      <c r="HN40" s="263"/>
      <c r="HO40" s="263"/>
      <c r="HP40" s="263"/>
      <c r="HQ40" s="263"/>
      <c r="HR40" s="263"/>
      <c r="HS40" s="263"/>
      <c r="HT40" s="263"/>
      <c r="HU40" s="263"/>
      <c r="HV40" s="263"/>
      <c r="HW40" s="263"/>
      <c r="HX40" s="263"/>
      <c r="HY40" s="263"/>
      <c r="HZ40" s="263"/>
      <c r="IA40" s="263"/>
      <c r="IB40" s="263"/>
      <c r="IC40" s="263"/>
      <c r="ID40" s="263"/>
      <c r="IE40" s="263"/>
      <c r="IF40" s="263"/>
      <c r="IG40" s="263"/>
      <c r="IH40" s="263"/>
      <c r="II40" s="263"/>
      <c r="IJ40" s="263"/>
      <c r="IK40" s="263"/>
      <c r="IL40" s="263"/>
    </row>
    <row r="41" ht="23.1" customHeight="1" spans="2:246">
      <c r="B41" s="262"/>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c r="CB41" s="263"/>
      <c r="CC41" s="263"/>
      <c r="CD41" s="263"/>
      <c r="CE41" s="263"/>
      <c r="CF41" s="263"/>
      <c r="CG41" s="263"/>
      <c r="CH41" s="263"/>
      <c r="CI41" s="263"/>
      <c r="CJ41" s="263"/>
      <c r="CK41" s="263"/>
      <c r="CL41" s="263"/>
      <c r="CM41" s="263"/>
      <c r="CN41" s="263"/>
      <c r="CO41" s="263"/>
      <c r="CP41" s="263"/>
      <c r="CQ41" s="263"/>
      <c r="CR41" s="263"/>
      <c r="CS41" s="263"/>
      <c r="CT41" s="263"/>
      <c r="CU41" s="263"/>
      <c r="CV41" s="263"/>
      <c r="CW41" s="263"/>
      <c r="CX41" s="263"/>
      <c r="CY41" s="263"/>
      <c r="CZ41" s="263"/>
      <c r="DA41" s="263"/>
      <c r="DB41" s="263"/>
      <c r="DC41" s="263"/>
      <c r="DD41" s="263"/>
      <c r="DE41" s="263"/>
      <c r="DF41" s="263"/>
      <c r="DG41" s="263"/>
      <c r="DH41" s="263"/>
      <c r="DI41" s="263"/>
      <c r="DJ41" s="263"/>
      <c r="DK41" s="263"/>
      <c r="DL41" s="263"/>
      <c r="DM41" s="263"/>
      <c r="DN41" s="263"/>
      <c r="DO41" s="263"/>
      <c r="DP41" s="263"/>
      <c r="DQ41" s="263"/>
      <c r="DR41" s="263"/>
      <c r="DS41" s="263"/>
      <c r="DT41" s="263"/>
      <c r="DU41" s="263"/>
      <c r="DV41" s="263"/>
      <c r="DW41" s="263"/>
      <c r="DX41" s="263"/>
      <c r="DY41" s="263"/>
      <c r="DZ41" s="263"/>
      <c r="EA41" s="263"/>
      <c r="EB41" s="263"/>
      <c r="EC41" s="263"/>
      <c r="ED41" s="263"/>
      <c r="EE41" s="263"/>
      <c r="EF41" s="263"/>
      <c r="EG41" s="263"/>
      <c r="EH41" s="263"/>
      <c r="EI41" s="263"/>
      <c r="EJ41" s="263"/>
      <c r="EK41" s="263"/>
      <c r="EL41" s="263"/>
      <c r="EM41" s="263"/>
      <c r="EN41" s="263"/>
      <c r="EO41" s="263"/>
      <c r="EP41" s="263"/>
      <c r="EQ41" s="263"/>
      <c r="ER41" s="263"/>
      <c r="ES41" s="263"/>
      <c r="ET41" s="263"/>
      <c r="EU41" s="263"/>
      <c r="EV41" s="263"/>
      <c r="EW41" s="263"/>
      <c r="EX41" s="263"/>
      <c r="EY41" s="263"/>
      <c r="EZ41" s="263"/>
      <c r="FA41" s="263"/>
      <c r="FB41" s="263"/>
      <c r="FC41" s="263"/>
      <c r="FD41" s="263"/>
      <c r="FE41" s="263"/>
      <c r="FF41" s="263"/>
      <c r="FG41" s="263"/>
      <c r="FH41" s="263"/>
      <c r="FI41" s="263"/>
      <c r="FJ41" s="263"/>
      <c r="FK41" s="263"/>
      <c r="FL41" s="263"/>
      <c r="FM41" s="263"/>
      <c r="FN41" s="263"/>
      <c r="FO41" s="263"/>
      <c r="FP41" s="263"/>
      <c r="FQ41" s="263"/>
      <c r="FR41" s="263"/>
      <c r="FS41" s="263"/>
      <c r="FT41" s="263"/>
      <c r="FU41" s="263"/>
      <c r="FV41" s="263"/>
      <c r="FW41" s="263"/>
      <c r="FX41" s="263"/>
      <c r="FY41" s="263"/>
      <c r="FZ41" s="263"/>
      <c r="GA41" s="263"/>
      <c r="GB41" s="263"/>
      <c r="GC41" s="263"/>
      <c r="GD41" s="263"/>
      <c r="GE41" s="263"/>
      <c r="GF41" s="263"/>
      <c r="GG41" s="263"/>
      <c r="GH41" s="263"/>
      <c r="GI41" s="263"/>
      <c r="GJ41" s="263"/>
      <c r="GK41" s="263"/>
      <c r="GL41" s="263"/>
      <c r="GM41" s="263"/>
      <c r="GN41" s="263"/>
      <c r="GO41" s="263"/>
      <c r="GP41" s="263"/>
      <c r="GQ41" s="263"/>
      <c r="GR41" s="263"/>
      <c r="GS41" s="263"/>
      <c r="GT41" s="263"/>
      <c r="GU41" s="263"/>
      <c r="GV41" s="263"/>
      <c r="GW41" s="263"/>
      <c r="GX41" s="263"/>
      <c r="GY41" s="263"/>
      <c r="GZ41" s="263"/>
      <c r="HA41" s="263"/>
      <c r="HB41" s="263"/>
      <c r="HC41" s="263"/>
      <c r="HD41" s="263"/>
      <c r="HE41" s="263"/>
      <c r="HF41" s="263"/>
      <c r="HG41" s="263"/>
      <c r="HH41" s="263"/>
      <c r="HI41" s="263"/>
      <c r="HJ41" s="263"/>
      <c r="HK41" s="263"/>
      <c r="HL41" s="263"/>
      <c r="HM41" s="263"/>
      <c r="HN41" s="263"/>
      <c r="HO41" s="263"/>
      <c r="HP41" s="263"/>
      <c r="HQ41" s="263"/>
      <c r="HR41" s="263"/>
      <c r="HS41" s="263"/>
      <c r="HT41" s="263"/>
      <c r="HU41" s="263"/>
      <c r="HV41" s="263"/>
      <c r="HW41" s="263"/>
      <c r="HX41" s="263"/>
      <c r="HY41" s="263"/>
      <c r="HZ41" s="263"/>
      <c r="IA41" s="263"/>
      <c r="IB41" s="263"/>
      <c r="IC41" s="263"/>
      <c r="ID41" s="263"/>
      <c r="IE41" s="263"/>
      <c r="IF41" s="263"/>
      <c r="IG41" s="263"/>
      <c r="IH41" s="263"/>
      <c r="II41" s="263"/>
      <c r="IJ41" s="263"/>
      <c r="IK41" s="263"/>
      <c r="IL41" s="263"/>
    </row>
    <row r="42" ht="23.1" customHeight="1" spans="1:246">
      <c r="A42" s="264"/>
      <c r="B42" s="262"/>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3"/>
      <c r="BR42" s="263"/>
      <c r="BS42" s="263"/>
      <c r="BT42" s="263"/>
      <c r="BU42" s="263"/>
      <c r="BV42" s="263"/>
      <c r="BW42" s="263"/>
      <c r="BX42" s="263"/>
      <c r="BY42" s="263"/>
      <c r="BZ42" s="263"/>
      <c r="CA42" s="263"/>
      <c r="CB42" s="263"/>
      <c r="CC42" s="263"/>
      <c r="CD42" s="263"/>
      <c r="CE42" s="263"/>
      <c r="CF42" s="263"/>
      <c r="CG42" s="263"/>
      <c r="CH42" s="263"/>
      <c r="CI42" s="263"/>
      <c r="CJ42" s="263"/>
      <c r="CK42" s="263"/>
      <c r="CL42" s="263"/>
      <c r="CM42" s="263"/>
      <c r="CN42" s="263"/>
      <c r="CO42" s="263"/>
      <c r="CP42" s="263"/>
      <c r="CQ42" s="263"/>
      <c r="CR42" s="263"/>
      <c r="CS42" s="263"/>
      <c r="CT42" s="263"/>
      <c r="CU42" s="263"/>
      <c r="CV42" s="263"/>
      <c r="CW42" s="263"/>
      <c r="CX42" s="263"/>
      <c r="CY42" s="263"/>
      <c r="CZ42" s="263"/>
      <c r="DA42" s="263"/>
      <c r="DB42" s="263"/>
      <c r="DC42" s="263"/>
      <c r="DD42" s="263"/>
      <c r="DE42" s="263"/>
      <c r="DF42" s="263"/>
      <c r="DG42" s="263"/>
      <c r="DH42" s="263"/>
      <c r="DI42" s="263"/>
      <c r="DJ42" s="263"/>
      <c r="DK42" s="263"/>
      <c r="DL42" s="263"/>
      <c r="DM42" s="263"/>
      <c r="DN42" s="263"/>
      <c r="DO42" s="263"/>
      <c r="DP42" s="263"/>
      <c r="DQ42" s="263"/>
      <c r="DR42" s="263"/>
      <c r="DS42" s="263"/>
      <c r="DT42" s="263"/>
      <c r="DU42" s="263"/>
      <c r="DV42" s="263"/>
      <c r="DW42" s="263"/>
      <c r="DX42" s="263"/>
      <c r="DY42" s="263"/>
      <c r="DZ42" s="263"/>
      <c r="EA42" s="263"/>
      <c r="EB42" s="263"/>
      <c r="EC42" s="263"/>
      <c r="ED42" s="263"/>
      <c r="EE42" s="263"/>
      <c r="EF42" s="263"/>
      <c r="EG42" s="263"/>
      <c r="EH42" s="263"/>
      <c r="EI42" s="263"/>
      <c r="EJ42" s="263"/>
      <c r="EK42" s="263"/>
      <c r="EL42" s="263"/>
      <c r="EM42" s="263"/>
      <c r="EN42" s="263"/>
      <c r="EO42" s="263"/>
      <c r="EP42" s="263"/>
      <c r="EQ42" s="263"/>
      <c r="ER42" s="263"/>
      <c r="ES42" s="263"/>
      <c r="ET42" s="263"/>
      <c r="EU42" s="263"/>
      <c r="EV42" s="263"/>
      <c r="EW42" s="263"/>
      <c r="EX42" s="263"/>
      <c r="EY42" s="263"/>
      <c r="EZ42" s="263"/>
      <c r="FA42" s="263"/>
      <c r="FB42" s="263"/>
      <c r="FC42" s="263"/>
      <c r="FD42" s="263"/>
      <c r="FE42" s="263"/>
      <c r="FF42" s="263"/>
      <c r="FG42" s="263"/>
      <c r="FH42" s="263"/>
      <c r="FI42" s="263"/>
      <c r="FJ42" s="263"/>
      <c r="FK42" s="263"/>
      <c r="FL42" s="263"/>
      <c r="FM42" s="263"/>
      <c r="FN42" s="263"/>
      <c r="FO42" s="263"/>
      <c r="FP42" s="263"/>
      <c r="FQ42" s="263"/>
      <c r="FR42" s="263"/>
      <c r="FS42" s="263"/>
      <c r="FT42" s="263"/>
      <c r="FU42" s="263"/>
      <c r="FV42" s="263"/>
      <c r="FW42" s="263"/>
      <c r="FX42" s="263"/>
      <c r="FY42" s="263"/>
      <c r="FZ42" s="263"/>
      <c r="GA42" s="263"/>
      <c r="GB42" s="263"/>
      <c r="GC42" s="263"/>
      <c r="GD42" s="263"/>
      <c r="GE42" s="263"/>
      <c r="GF42" s="263"/>
      <c r="GG42" s="263"/>
      <c r="GH42" s="263"/>
      <c r="GI42" s="263"/>
      <c r="GJ42" s="263"/>
      <c r="GK42" s="263"/>
      <c r="GL42" s="263"/>
      <c r="GM42" s="263"/>
      <c r="GN42" s="263"/>
      <c r="GO42" s="263"/>
      <c r="GP42" s="263"/>
      <c r="GQ42" s="263"/>
      <c r="GR42" s="263"/>
      <c r="GS42" s="263"/>
      <c r="GT42" s="263"/>
      <c r="GU42" s="263"/>
      <c r="GV42" s="263"/>
      <c r="GW42" s="263"/>
      <c r="GX42" s="263"/>
      <c r="GY42" s="263"/>
      <c r="GZ42" s="263"/>
      <c r="HA42" s="263"/>
      <c r="HB42" s="263"/>
      <c r="HC42" s="263"/>
      <c r="HD42" s="263"/>
      <c r="HE42" s="263"/>
      <c r="HF42" s="263"/>
      <c r="HG42" s="263"/>
      <c r="HH42" s="263"/>
      <c r="HI42" s="263"/>
      <c r="HJ42" s="263"/>
      <c r="HK42" s="263"/>
      <c r="HL42" s="263"/>
      <c r="HM42" s="263"/>
      <c r="HN42" s="263"/>
      <c r="HO42" s="263"/>
      <c r="HP42" s="263"/>
      <c r="HQ42" s="263"/>
      <c r="HR42" s="263"/>
      <c r="HS42" s="263"/>
      <c r="HT42" s="263"/>
      <c r="HU42" s="263"/>
      <c r="HV42" s="263"/>
      <c r="HW42" s="263"/>
      <c r="HX42" s="263"/>
      <c r="HY42" s="263"/>
      <c r="HZ42" s="263"/>
      <c r="IA42" s="263"/>
      <c r="IB42" s="263"/>
      <c r="IC42" s="263"/>
      <c r="ID42" s="263"/>
      <c r="IE42" s="263"/>
      <c r="IF42" s="263"/>
      <c r="IG42" s="263"/>
      <c r="IH42" s="263"/>
      <c r="II42" s="263"/>
      <c r="IJ42" s="263"/>
      <c r="IK42" s="263"/>
      <c r="IL42" s="263"/>
    </row>
    <row r="43" ht="23.1" customHeight="1" spans="1:246">
      <c r="A43" s="264"/>
      <c r="B43" s="262"/>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3"/>
      <c r="BR43" s="263"/>
      <c r="BS43" s="263"/>
      <c r="BT43" s="263"/>
      <c r="BU43" s="263"/>
      <c r="BV43" s="263"/>
      <c r="BW43" s="263"/>
      <c r="BX43" s="263"/>
      <c r="BY43" s="263"/>
      <c r="BZ43" s="263"/>
      <c r="CA43" s="263"/>
      <c r="CB43" s="263"/>
      <c r="CC43" s="263"/>
      <c r="CD43" s="263"/>
      <c r="CE43" s="263"/>
      <c r="CF43" s="263"/>
      <c r="CG43" s="263"/>
      <c r="CH43" s="263"/>
      <c r="CI43" s="263"/>
      <c r="CJ43" s="263"/>
      <c r="CK43" s="263"/>
      <c r="CL43" s="263"/>
      <c r="CM43" s="263"/>
      <c r="CN43" s="263"/>
      <c r="CO43" s="263"/>
      <c r="CP43" s="263"/>
      <c r="CQ43" s="263"/>
      <c r="CR43" s="263"/>
      <c r="CS43" s="263"/>
      <c r="CT43" s="263"/>
      <c r="CU43" s="263"/>
      <c r="CV43" s="263"/>
      <c r="CW43" s="263"/>
      <c r="CX43" s="263"/>
      <c r="CY43" s="263"/>
      <c r="CZ43" s="263"/>
      <c r="DA43" s="263"/>
      <c r="DB43" s="263"/>
      <c r="DC43" s="263"/>
      <c r="DD43" s="263"/>
      <c r="DE43" s="263"/>
      <c r="DF43" s="263"/>
      <c r="DG43" s="263"/>
      <c r="DH43" s="263"/>
      <c r="DI43" s="263"/>
      <c r="DJ43" s="263"/>
      <c r="DK43" s="263"/>
      <c r="DL43" s="263"/>
      <c r="DM43" s="263"/>
      <c r="DN43" s="263"/>
      <c r="DO43" s="263"/>
      <c r="DP43" s="263"/>
      <c r="DQ43" s="263"/>
      <c r="DR43" s="263"/>
      <c r="DS43" s="263"/>
      <c r="DT43" s="263"/>
      <c r="DU43" s="263"/>
      <c r="DV43" s="263"/>
      <c r="DW43" s="263"/>
      <c r="DX43" s="263"/>
      <c r="DY43" s="263"/>
      <c r="DZ43" s="263"/>
      <c r="EA43" s="263"/>
      <c r="EB43" s="263"/>
      <c r="EC43" s="263"/>
      <c r="ED43" s="263"/>
      <c r="EE43" s="263"/>
      <c r="EF43" s="263"/>
      <c r="EG43" s="263"/>
      <c r="EH43" s="263"/>
      <c r="EI43" s="263"/>
      <c r="EJ43" s="263"/>
      <c r="EK43" s="263"/>
      <c r="EL43" s="263"/>
      <c r="EM43" s="263"/>
      <c r="EN43" s="263"/>
      <c r="EO43" s="263"/>
      <c r="EP43" s="263"/>
      <c r="EQ43" s="263"/>
      <c r="ER43" s="263"/>
      <c r="ES43" s="263"/>
      <c r="ET43" s="263"/>
      <c r="EU43" s="263"/>
      <c r="EV43" s="263"/>
      <c r="EW43" s="263"/>
      <c r="EX43" s="263"/>
      <c r="EY43" s="263"/>
      <c r="EZ43" s="263"/>
      <c r="FA43" s="263"/>
      <c r="FB43" s="263"/>
      <c r="FC43" s="263"/>
      <c r="FD43" s="263"/>
      <c r="FE43" s="263"/>
      <c r="FF43" s="263"/>
      <c r="FG43" s="263"/>
      <c r="FH43" s="263"/>
      <c r="FI43" s="263"/>
      <c r="FJ43" s="263"/>
      <c r="FK43" s="263"/>
      <c r="FL43" s="263"/>
      <c r="FM43" s="263"/>
      <c r="FN43" s="263"/>
      <c r="FO43" s="263"/>
      <c r="FP43" s="263"/>
      <c r="FQ43" s="263"/>
      <c r="FR43" s="263"/>
      <c r="FS43" s="263"/>
      <c r="FT43" s="263"/>
      <c r="FU43" s="263"/>
      <c r="FV43" s="263"/>
      <c r="FW43" s="263"/>
      <c r="FX43" s="263"/>
      <c r="FY43" s="263"/>
      <c r="FZ43" s="263"/>
      <c r="GA43" s="263"/>
      <c r="GB43" s="263"/>
      <c r="GC43" s="263"/>
      <c r="GD43" s="263"/>
      <c r="GE43" s="263"/>
      <c r="GF43" s="263"/>
      <c r="GG43" s="263"/>
      <c r="GH43" s="263"/>
      <c r="GI43" s="263"/>
      <c r="GJ43" s="263"/>
      <c r="GK43" s="263"/>
      <c r="GL43" s="263"/>
      <c r="GM43" s="263"/>
      <c r="GN43" s="263"/>
      <c r="GO43" s="263"/>
      <c r="GP43" s="263"/>
      <c r="GQ43" s="263"/>
      <c r="GR43" s="263"/>
      <c r="GS43" s="263"/>
      <c r="GT43" s="263"/>
      <c r="GU43" s="263"/>
      <c r="GV43" s="263"/>
      <c r="GW43" s="263"/>
      <c r="GX43" s="263"/>
      <c r="GY43" s="263"/>
      <c r="GZ43" s="263"/>
      <c r="HA43" s="263"/>
      <c r="HB43" s="263"/>
      <c r="HC43" s="263"/>
      <c r="HD43" s="263"/>
      <c r="HE43" s="263"/>
      <c r="HF43" s="263"/>
      <c r="HG43" s="263"/>
      <c r="HH43" s="263"/>
      <c r="HI43" s="263"/>
      <c r="HJ43" s="263"/>
      <c r="HK43" s="263"/>
      <c r="HL43" s="263"/>
      <c r="HM43" s="263"/>
      <c r="HN43" s="263"/>
      <c r="HO43" s="263"/>
      <c r="HP43" s="263"/>
      <c r="HQ43" s="263"/>
      <c r="HR43" s="263"/>
      <c r="HS43" s="263"/>
      <c r="HT43" s="263"/>
      <c r="HU43" s="263"/>
      <c r="HV43" s="263"/>
      <c r="HW43" s="263"/>
      <c r="HX43" s="263"/>
      <c r="HY43" s="263"/>
      <c r="HZ43" s="263"/>
      <c r="IA43" s="263"/>
      <c r="IB43" s="263"/>
      <c r="IC43" s="263"/>
      <c r="ID43" s="263"/>
      <c r="IE43" s="263"/>
      <c r="IF43" s="263"/>
      <c r="IG43" s="263"/>
      <c r="IH43" s="263"/>
      <c r="II43" s="263"/>
      <c r="IJ43" s="263"/>
      <c r="IK43" s="263"/>
      <c r="IL43" s="263"/>
    </row>
    <row r="44" ht="23.1" customHeight="1" spans="1:246">
      <c r="A44" s="264"/>
      <c r="B44" s="262"/>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3"/>
      <c r="BR44" s="263"/>
      <c r="BS44" s="263"/>
      <c r="BT44" s="263"/>
      <c r="BU44" s="263"/>
      <c r="BV44" s="263"/>
      <c r="BW44" s="263"/>
      <c r="BX44" s="263"/>
      <c r="BY44" s="263"/>
      <c r="BZ44" s="263"/>
      <c r="CA44" s="263"/>
      <c r="CB44" s="263"/>
      <c r="CC44" s="263"/>
      <c r="CD44" s="263"/>
      <c r="CE44" s="263"/>
      <c r="CF44" s="263"/>
      <c r="CG44" s="263"/>
      <c r="CH44" s="263"/>
      <c r="CI44" s="263"/>
      <c r="CJ44" s="263"/>
      <c r="CK44" s="263"/>
      <c r="CL44" s="263"/>
      <c r="CM44" s="263"/>
      <c r="CN44" s="263"/>
      <c r="CO44" s="263"/>
      <c r="CP44" s="263"/>
      <c r="CQ44" s="263"/>
      <c r="CR44" s="263"/>
      <c r="CS44" s="263"/>
      <c r="CT44" s="263"/>
      <c r="CU44" s="263"/>
      <c r="CV44" s="263"/>
      <c r="CW44" s="263"/>
      <c r="CX44" s="263"/>
      <c r="CY44" s="263"/>
      <c r="CZ44" s="263"/>
      <c r="DA44" s="263"/>
      <c r="DB44" s="263"/>
      <c r="DC44" s="263"/>
      <c r="DD44" s="263"/>
      <c r="DE44" s="263"/>
      <c r="DF44" s="263"/>
      <c r="DG44" s="263"/>
      <c r="DH44" s="263"/>
      <c r="DI44" s="263"/>
      <c r="DJ44" s="263"/>
      <c r="DK44" s="263"/>
      <c r="DL44" s="263"/>
      <c r="DM44" s="263"/>
      <c r="DN44" s="263"/>
      <c r="DO44" s="263"/>
      <c r="DP44" s="263"/>
      <c r="DQ44" s="263"/>
      <c r="DR44" s="263"/>
      <c r="DS44" s="263"/>
      <c r="DT44" s="263"/>
      <c r="DU44" s="263"/>
      <c r="DV44" s="263"/>
      <c r="DW44" s="263"/>
      <c r="DX44" s="263"/>
      <c r="DY44" s="263"/>
      <c r="DZ44" s="263"/>
      <c r="EA44" s="263"/>
      <c r="EB44" s="263"/>
      <c r="EC44" s="263"/>
      <c r="ED44" s="263"/>
      <c r="EE44" s="263"/>
      <c r="EF44" s="263"/>
      <c r="EG44" s="263"/>
      <c r="EH44" s="263"/>
      <c r="EI44" s="263"/>
      <c r="EJ44" s="263"/>
      <c r="EK44" s="263"/>
      <c r="EL44" s="263"/>
      <c r="EM44" s="263"/>
      <c r="EN44" s="263"/>
      <c r="EO44" s="263"/>
      <c r="EP44" s="263"/>
      <c r="EQ44" s="263"/>
      <c r="ER44" s="263"/>
      <c r="ES44" s="263"/>
      <c r="ET44" s="263"/>
      <c r="EU44" s="263"/>
      <c r="EV44" s="263"/>
      <c r="EW44" s="263"/>
      <c r="EX44" s="263"/>
      <c r="EY44" s="263"/>
      <c r="EZ44" s="263"/>
      <c r="FA44" s="263"/>
      <c r="FB44" s="263"/>
      <c r="FC44" s="263"/>
      <c r="FD44" s="263"/>
      <c r="FE44" s="263"/>
      <c r="FF44" s="263"/>
      <c r="FG44" s="263"/>
      <c r="FH44" s="263"/>
      <c r="FI44" s="263"/>
      <c r="FJ44" s="263"/>
      <c r="FK44" s="263"/>
      <c r="FL44" s="263"/>
      <c r="FM44" s="263"/>
      <c r="FN44" s="263"/>
      <c r="FO44" s="263"/>
      <c r="FP44" s="263"/>
      <c r="FQ44" s="263"/>
      <c r="FR44" s="263"/>
      <c r="FS44" s="263"/>
      <c r="FT44" s="263"/>
      <c r="FU44" s="263"/>
      <c r="FV44" s="263"/>
      <c r="FW44" s="263"/>
      <c r="FX44" s="263"/>
      <c r="FY44" s="263"/>
      <c r="FZ44" s="263"/>
      <c r="GA44" s="263"/>
      <c r="GB44" s="263"/>
      <c r="GC44" s="263"/>
      <c r="GD44" s="263"/>
      <c r="GE44" s="263"/>
      <c r="GF44" s="263"/>
      <c r="GG44" s="263"/>
      <c r="GH44" s="263"/>
      <c r="GI44" s="263"/>
      <c r="GJ44" s="263"/>
      <c r="GK44" s="263"/>
      <c r="GL44" s="263"/>
      <c r="GM44" s="263"/>
      <c r="GN44" s="263"/>
      <c r="GO44" s="263"/>
      <c r="GP44" s="263"/>
      <c r="GQ44" s="263"/>
      <c r="GR44" s="263"/>
      <c r="GS44" s="263"/>
      <c r="GT44" s="263"/>
      <c r="GU44" s="263"/>
      <c r="GV44" s="263"/>
      <c r="GW44" s="263"/>
      <c r="GX44" s="263"/>
      <c r="GY44" s="263"/>
      <c r="GZ44" s="263"/>
      <c r="HA44" s="263"/>
      <c r="HB44" s="263"/>
      <c r="HC44" s="263"/>
      <c r="HD44" s="263"/>
      <c r="HE44" s="263"/>
      <c r="HF44" s="263"/>
      <c r="HG44" s="263"/>
      <c r="HH44" s="263"/>
      <c r="HI44" s="263"/>
      <c r="HJ44" s="263"/>
      <c r="HK44" s="263"/>
      <c r="HL44" s="263"/>
      <c r="HM44" s="263"/>
      <c r="HN44" s="263"/>
      <c r="HO44" s="263"/>
      <c r="HP44" s="263"/>
      <c r="HQ44" s="263"/>
      <c r="HR44" s="263"/>
      <c r="HS44" s="263"/>
      <c r="HT44" s="263"/>
      <c r="HU44" s="263"/>
      <c r="HV44" s="263"/>
      <c r="HW44" s="263"/>
      <c r="HX44" s="263"/>
      <c r="HY44" s="263"/>
      <c r="HZ44" s="263"/>
      <c r="IA44" s="263"/>
      <c r="IB44" s="263"/>
      <c r="IC44" s="263"/>
      <c r="ID44" s="263"/>
      <c r="IE44" s="263"/>
      <c r="IF44" s="263"/>
      <c r="IG44" s="263"/>
      <c r="IH44" s="263"/>
      <c r="II44" s="263"/>
      <c r="IJ44" s="263"/>
      <c r="IK44" s="263"/>
      <c r="IL44" s="263"/>
    </row>
    <row r="45" ht="23.1" customHeight="1" spans="1:246">
      <c r="A45" s="264"/>
      <c r="B45" s="262"/>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3"/>
      <c r="BR45" s="263"/>
      <c r="BS45" s="263"/>
      <c r="BT45" s="263"/>
      <c r="BU45" s="263"/>
      <c r="BV45" s="263"/>
      <c r="BW45" s="263"/>
      <c r="BX45" s="263"/>
      <c r="BY45" s="263"/>
      <c r="BZ45" s="263"/>
      <c r="CA45" s="263"/>
      <c r="CB45" s="263"/>
      <c r="CC45" s="263"/>
      <c r="CD45" s="263"/>
      <c r="CE45" s="263"/>
      <c r="CF45" s="263"/>
      <c r="CG45" s="263"/>
      <c r="CH45" s="263"/>
      <c r="CI45" s="263"/>
      <c r="CJ45" s="263"/>
      <c r="CK45" s="263"/>
      <c r="CL45" s="263"/>
      <c r="CM45" s="263"/>
      <c r="CN45" s="263"/>
      <c r="CO45" s="263"/>
      <c r="CP45" s="263"/>
      <c r="CQ45" s="263"/>
      <c r="CR45" s="263"/>
      <c r="CS45" s="263"/>
      <c r="CT45" s="263"/>
      <c r="CU45" s="263"/>
      <c r="CV45" s="263"/>
      <c r="CW45" s="263"/>
      <c r="CX45" s="263"/>
      <c r="CY45" s="263"/>
      <c r="CZ45" s="263"/>
      <c r="DA45" s="263"/>
      <c r="DB45" s="263"/>
      <c r="DC45" s="263"/>
      <c r="DD45" s="263"/>
      <c r="DE45" s="263"/>
      <c r="DF45" s="263"/>
      <c r="DG45" s="263"/>
      <c r="DH45" s="263"/>
      <c r="DI45" s="263"/>
      <c r="DJ45" s="263"/>
      <c r="DK45" s="263"/>
      <c r="DL45" s="263"/>
      <c r="DM45" s="263"/>
      <c r="DN45" s="263"/>
      <c r="DO45" s="263"/>
      <c r="DP45" s="263"/>
      <c r="DQ45" s="263"/>
      <c r="DR45" s="263"/>
      <c r="DS45" s="263"/>
      <c r="DT45" s="263"/>
      <c r="DU45" s="263"/>
      <c r="DV45" s="263"/>
      <c r="DW45" s="263"/>
      <c r="DX45" s="263"/>
      <c r="DY45" s="263"/>
      <c r="DZ45" s="263"/>
      <c r="EA45" s="263"/>
      <c r="EB45" s="263"/>
      <c r="EC45" s="263"/>
      <c r="ED45" s="263"/>
      <c r="EE45" s="263"/>
      <c r="EF45" s="263"/>
      <c r="EG45" s="263"/>
      <c r="EH45" s="263"/>
      <c r="EI45" s="263"/>
      <c r="EJ45" s="263"/>
      <c r="EK45" s="263"/>
      <c r="EL45" s="263"/>
      <c r="EM45" s="263"/>
      <c r="EN45" s="263"/>
      <c r="EO45" s="263"/>
      <c r="EP45" s="263"/>
      <c r="EQ45" s="263"/>
      <c r="ER45" s="263"/>
      <c r="ES45" s="263"/>
      <c r="ET45" s="263"/>
      <c r="EU45" s="263"/>
      <c r="EV45" s="263"/>
      <c r="EW45" s="263"/>
      <c r="EX45" s="263"/>
      <c r="EY45" s="263"/>
      <c r="EZ45" s="263"/>
      <c r="FA45" s="263"/>
      <c r="FB45" s="263"/>
      <c r="FC45" s="263"/>
      <c r="FD45" s="263"/>
      <c r="FE45" s="263"/>
      <c r="FF45" s="263"/>
      <c r="FG45" s="263"/>
      <c r="FH45" s="263"/>
      <c r="FI45" s="263"/>
      <c r="FJ45" s="263"/>
      <c r="FK45" s="263"/>
      <c r="FL45" s="263"/>
      <c r="FM45" s="263"/>
      <c r="FN45" s="263"/>
      <c r="FO45" s="263"/>
      <c r="FP45" s="263"/>
      <c r="FQ45" s="263"/>
      <c r="FR45" s="263"/>
      <c r="FS45" s="263"/>
      <c r="FT45" s="263"/>
      <c r="FU45" s="263"/>
      <c r="FV45" s="263"/>
      <c r="FW45" s="263"/>
      <c r="FX45" s="263"/>
      <c r="FY45" s="263"/>
      <c r="FZ45" s="263"/>
      <c r="GA45" s="263"/>
      <c r="GB45" s="263"/>
      <c r="GC45" s="263"/>
      <c r="GD45" s="263"/>
      <c r="GE45" s="263"/>
      <c r="GF45" s="263"/>
      <c r="GG45" s="263"/>
      <c r="GH45" s="263"/>
      <c r="GI45" s="263"/>
      <c r="GJ45" s="263"/>
      <c r="GK45" s="263"/>
      <c r="GL45" s="263"/>
      <c r="GM45" s="263"/>
      <c r="GN45" s="263"/>
      <c r="GO45" s="263"/>
      <c r="GP45" s="263"/>
      <c r="GQ45" s="263"/>
      <c r="GR45" s="263"/>
      <c r="GS45" s="263"/>
      <c r="GT45" s="263"/>
      <c r="GU45" s="263"/>
      <c r="GV45" s="263"/>
      <c r="GW45" s="263"/>
      <c r="GX45" s="263"/>
      <c r="GY45" s="263"/>
      <c r="GZ45" s="263"/>
      <c r="HA45" s="263"/>
      <c r="HB45" s="263"/>
      <c r="HC45" s="263"/>
      <c r="HD45" s="263"/>
      <c r="HE45" s="263"/>
      <c r="HF45" s="263"/>
      <c r="HG45" s="263"/>
      <c r="HH45" s="263"/>
      <c r="HI45" s="263"/>
      <c r="HJ45" s="263"/>
      <c r="HK45" s="263"/>
      <c r="HL45" s="263"/>
      <c r="HM45" s="263"/>
      <c r="HN45" s="263"/>
      <c r="HO45" s="263"/>
      <c r="HP45" s="263"/>
      <c r="HQ45" s="263"/>
      <c r="HR45" s="263"/>
      <c r="HS45" s="263"/>
      <c r="HT45" s="263"/>
      <c r="HU45" s="263"/>
      <c r="HV45" s="263"/>
      <c r="HW45" s="263"/>
      <c r="HX45" s="263"/>
      <c r="HY45" s="263"/>
      <c r="HZ45" s="263"/>
      <c r="IA45" s="263"/>
      <c r="IB45" s="263"/>
      <c r="IC45" s="263"/>
      <c r="ID45" s="263"/>
      <c r="IE45" s="263"/>
      <c r="IF45" s="263"/>
      <c r="IG45" s="263"/>
      <c r="IH45" s="263"/>
      <c r="II45" s="263"/>
      <c r="IJ45" s="263"/>
      <c r="IK45" s="263"/>
      <c r="IL45" s="263"/>
    </row>
    <row r="46" ht="23.1" customHeight="1" spans="1:246">
      <c r="A46" s="264"/>
      <c r="B46" s="262"/>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c r="CI46" s="263"/>
      <c r="CJ46" s="263"/>
      <c r="CK46" s="263"/>
      <c r="CL46" s="263"/>
      <c r="CM46" s="263"/>
      <c r="CN46" s="263"/>
      <c r="CO46" s="263"/>
      <c r="CP46" s="263"/>
      <c r="CQ46" s="263"/>
      <c r="CR46" s="263"/>
      <c r="CS46" s="263"/>
      <c r="CT46" s="263"/>
      <c r="CU46" s="263"/>
      <c r="CV46" s="263"/>
      <c r="CW46" s="263"/>
      <c r="CX46" s="263"/>
      <c r="CY46" s="263"/>
      <c r="CZ46" s="263"/>
      <c r="DA46" s="263"/>
      <c r="DB46" s="263"/>
      <c r="DC46" s="263"/>
      <c r="DD46" s="263"/>
      <c r="DE46" s="263"/>
      <c r="DF46" s="263"/>
      <c r="DG46" s="263"/>
      <c r="DH46" s="263"/>
      <c r="DI46" s="263"/>
      <c r="DJ46" s="263"/>
      <c r="DK46" s="263"/>
      <c r="DL46" s="263"/>
      <c r="DM46" s="263"/>
      <c r="DN46" s="263"/>
      <c r="DO46" s="263"/>
      <c r="DP46" s="263"/>
      <c r="DQ46" s="263"/>
      <c r="DR46" s="263"/>
      <c r="DS46" s="263"/>
      <c r="DT46" s="263"/>
      <c r="DU46" s="263"/>
      <c r="DV46" s="263"/>
      <c r="DW46" s="263"/>
      <c r="DX46" s="263"/>
      <c r="DY46" s="263"/>
      <c r="DZ46" s="263"/>
      <c r="EA46" s="263"/>
      <c r="EB46" s="263"/>
      <c r="EC46" s="263"/>
      <c r="ED46" s="263"/>
      <c r="EE46" s="263"/>
      <c r="EF46" s="263"/>
      <c r="EG46" s="263"/>
      <c r="EH46" s="263"/>
      <c r="EI46" s="263"/>
      <c r="EJ46" s="263"/>
      <c r="EK46" s="263"/>
      <c r="EL46" s="263"/>
      <c r="EM46" s="263"/>
      <c r="EN46" s="263"/>
      <c r="EO46" s="263"/>
      <c r="EP46" s="263"/>
      <c r="EQ46" s="263"/>
      <c r="ER46" s="263"/>
      <c r="ES46" s="263"/>
      <c r="ET46" s="263"/>
      <c r="EU46" s="263"/>
      <c r="EV46" s="263"/>
      <c r="EW46" s="263"/>
      <c r="EX46" s="263"/>
      <c r="EY46" s="263"/>
      <c r="EZ46" s="263"/>
      <c r="FA46" s="263"/>
      <c r="FB46" s="263"/>
      <c r="FC46" s="263"/>
      <c r="FD46" s="263"/>
      <c r="FE46" s="263"/>
      <c r="FF46" s="263"/>
      <c r="FG46" s="263"/>
      <c r="FH46" s="263"/>
      <c r="FI46" s="263"/>
      <c r="FJ46" s="263"/>
      <c r="FK46" s="263"/>
      <c r="FL46" s="263"/>
      <c r="FM46" s="263"/>
      <c r="FN46" s="263"/>
      <c r="FO46" s="263"/>
      <c r="FP46" s="263"/>
      <c r="FQ46" s="263"/>
      <c r="FR46" s="263"/>
      <c r="FS46" s="263"/>
      <c r="FT46" s="263"/>
      <c r="FU46" s="263"/>
      <c r="FV46" s="263"/>
      <c r="FW46" s="263"/>
      <c r="FX46" s="263"/>
      <c r="FY46" s="263"/>
      <c r="FZ46" s="263"/>
      <c r="GA46" s="263"/>
      <c r="GB46" s="263"/>
      <c r="GC46" s="263"/>
      <c r="GD46" s="263"/>
      <c r="GE46" s="263"/>
      <c r="GF46" s="263"/>
      <c r="GG46" s="263"/>
      <c r="GH46" s="263"/>
      <c r="GI46" s="263"/>
      <c r="GJ46" s="263"/>
      <c r="GK46" s="263"/>
      <c r="GL46" s="263"/>
      <c r="GM46" s="263"/>
      <c r="GN46" s="263"/>
      <c r="GO46" s="263"/>
      <c r="GP46" s="263"/>
      <c r="GQ46" s="263"/>
      <c r="GR46" s="263"/>
      <c r="GS46" s="263"/>
      <c r="GT46" s="263"/>
      <c r="GU46" s="263"/>
      <c r="GV46" s="263"/>
      <c r="GW46" s="263"/>
      <c r="GX46" s="263"/>
      <c r="GY46" s="263"/>
      <c r="GZ46" s="263"/>
      <c r="HA46" s="263"/>
      <c r="HB46" s="263"/>
      <c r="HC46" s="263"/>
      <c r="HD46" s="263"/>
      <c r="HE46" s="263"/>
      <c r="HF46" s="263"/>
      <c r="HG46" s="263"/>
      <c r="HH46" s="263"/>
      <c r="HI46" s="263"/>
      <c r="HJ46" s="263"/>
      <c r="HK46" s="263"/>
      <c r="HL46" s="263"/>
      <c r="HM46" s="263"/>
      <c r="HN46" s="263"/>
      <c r="HO46" s="263"/>
      <c r="HP46" s="263"/>
      <c r="HQ46" s="263"/>
      <c r="HR46" s="263"/>
      <c r="HS46" s="263"/>
      <c r="HT46" s="263"/>
      <c r="HU46" s="263"/>
      <c r="HV46" s="263"/>
      <c r="HW46" s="263"/>
      <c r="HX46" s="263"/>
      <c r="HY46" s="263"/>
      <c r="HZ46" s="263"/>
      <c r="IA46" s="263"/>
      <c r="IB46" s="263"/>
      <c r="IC46" s="263"/>
      <c r="ID46" s="263"/>
      <c r="IE46" s="263"/>
      <c r="IF46" s="263"/>
      <c r="IG46" s="263"/>
      <c r="IH46" s="263"/>
      <c r="II46" s="263"/>
      <c r="IJ46" s="263"/>
      <c r="IK46" s="263"/>
      <c r="IL46" s="263"/>
    </row>
    <row r="47" ht="23.1" customHeight="1" spans="1:246">
      <c r="A47" s="264"/>
      <c r="B47" s="262"/>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3"/>
      <c r="CN47" s="263"/>
      <c r="CO47" s="263"/>
      <c r="CP47" s="263"/>
      <c r="CQ47" s="263"/>
      <c r="CR47" s="263"/>
      <c r="CS47" s="263"/>
      <c r="CT47" s="263"/>
      <c r="CU47" s="263"/>
      <c r="CV47" s="263"/>
      <c r="CW47" s="263"/>
      <c r="CX47" s="263"/>
      <c r="CY47" s="263"/>
      <c r="CZ47" s="263"/>
      <c r="DA47" s="263"/>
      <c r="DB47" s="263"/>
      <c r="DC47" s="263"/>
      <c r="DD47" s="263"/>
      <c r="DE47" s="263"/>
      <c r="DF47" s="263"/>
      <c r="DG47" s="263"/>
      <c r="DH47" s="263"/>
      <c r="DI47" s="263"/>
      <c r="DJ47" s="263"/>
      <c r="DK47" s="263"/>
      <c r="DL47" s="263"/>
      <c r="DM47" s="263"/>
      <c r="DN47" s="263"/>
      <c r="DO47" s="263"/>
      <c r="DP47" s="263"/>
      <c r="DQ47" s="263"/>
      <c r="DR47" s="263"/>
      <c r="DS47" s="263"/>
      <c r="DT47" s="263"/>
      <c r="DU47" s="263"/>
      <c r="DV47" s="263"/>
      <c r="DW47" s="263"/>
      <c r="DX47" s="263"/>
      <c r="DY47" s="263"/>
      <c r="DZ47" s="263"/>
      <c r="EA47" s="263"/>
      <c r="EB47" s="263"/>
      <c r="EC47" s="263"/>
      <c r="ED47" s="263"/>
      <c r="EE47" s="263"/>
      <c r="EF47" s="263"/>
      <c r="EG47" s="263"/>
      <c r="EH47" s="263"/>
      <c r="EI47" s="263"/>
      <c r="EJ47" s="263"/>
      <c r="EK47" s="263"/>
      <c r="EL47" s="263"/>
      <c r="EM47" s="263"/>
      <c r="EN47" s="263"/>
      <c r="EO47" s="263"/>
      <c r="EP47" s="263"/>
      <c r="EQ47" s="263"/>
      <c r="ER47" s="263"/>
      <c r="ES47" s="263"/>
      <c r="ET47" s="263"/>
      <c r="EU47" s="263"/>
      <c r="EV47" s="263"/>
      <c r="EW47" s="263"/>
      <c r="EX47" s="263"/>
      <c r="EY47" s="263"/>
      <c r="EZ47" s="263"/>
      <c r="FA47" s="263"/>
      <c r="FB47" s="263"/>
      <c r="FC47" s="263"/>
      <c r="FD47" s="263"/>
      <c r="FE47" s="263"/>
      <c r="FF47" s="263"/>
      <c r="FG47" s="263"/>
      <c r="FH47" s="263"/>
      <c r="FI47" s="263"/>
      <c r="FJ47" s="263"/>
      <c r="FK47" s="263"/>
      <c r="FL47" s="263"/>
      <c r="FM47" s="263"/>
      <c r="FN47" s="263"/>
      <c r="FO47" s="263"/>
      <c r="FP47" s="263"/>
      <c r="FQ47" s="263"/>
      <c r="FR47" s="263"/>
      <c r="FS47" s="263"/>
      <c r="FT47" s="263"/>
      <c r="FU47" s="263"/>
      <c r="FV47" s="263"/>
      <c r="FW47" s="263"/>
      <c r="FX47" s="263"/>
      <c r="FY47" s="263"/>
      <c r="FZ47" s="263"/>
      <c r="GA47" s="263"/>
      <c r="GB47" s="263"/>
      <c r="GC47" s="263"/>
      <c r="GD47" s="263"/>
      <c r="GE47" s="263"/>
      <c r="GF47" s="263"/>
      <c r="GG47" s="263"/>
      <c r="GH47" s="263"/>
      <c r="GI47" s="263"/>
      <c r="GJ47" s="263"/>
      <c r="GK47" s="263"/>
      <c r="GL47" s="263"/>
      <c r="GM47" s="263"/>
      <c r="GN47" s="263"/>
      <c r="GO47" s="263"/>
      <c r="GP47" s="263"/>
      <c r="GQ47" s="263"/>
      <c r="GR47" s="263"/>
      <c r="GS47" s="263"/>
      <c r="GT47" s="263"/>
      <c r="GU47" s="263"/>
      <c r="GV47" s="263"/>
      <c r="GW47" s="263"/>
      <c r="GX47" s="263"/>
      <c r="GY47" s="263"/>
      <c r="GZ47" s="263"/>
      <c r="HA47" s="263"/>
      <c r="HB47" s="263"/>
      <c r="HC47" s="263"/>
      <c r="HD47" s="263"/>
      <c r="HE47" s="263"/>
      <c r="HF47" s="263"/>
      <c r="HG47" s="263"/>
      <c r="HH47" s="263"/>
      <c r="HI47" s="263"/>
      <c r="HJ47" s="263"/>
      <c r="HK47" s="263"/>
      <c r="HL47" s="263"/>
      <c r="HM47" s="263"/>
      <c r="HN47" s="263"/>
      <c r="HO47" s="263"/>
      <c r="HP47" s="263"/>
      <c r="HQ47" s="263"/>
      <c r="HR47" s="263"/>
      <c r="HS47" s="263"/>
      <c r="HT47" s="263"/>
      <c r="HU47" s="263"/>
      <c r="HV47" s="263"/>
      <c r="HW47" s="263"/>
      <c r="HX47" s="263"/>
      <c r="HY47" s="263"/>
      <c r="HZ47" s="263"/>
      <c r="IA47" s="263"/>
      <c r="IB47" s="263"/>
      <c r="IC47" s="263"/>
      <c r="ID47" s="263"/>
      <c r="IE47" s="263"/>
      <c r="IF47" s="263"/>
      <c r="IG47" s="263"/>
      <c r="IH47" s="263"/>
      <c r="II47" s="263"/>
      <c r="IJ47" s="263"/>
      <c r="IK47" s="263"/>
      <c r="IL47" s="263"/>
    </row>
    <row r="48" ht="23.1" customHeight="1" spans="1:246">
      <c r="A48" s="264"/>
      <c r="B48" s="262"/>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3"/>
      <c r="BR48" s="263"/>
      <c r="BS48" s="263"/>
      <c r="BT48" s="263"/>
      <c r="BU48" s="263"/>
      <c r="BV48" s="263"/>
      <c r="BW48" s="263"/>
      <c r="BX48" s="263"/>
      <c r="BY48" s="263"/>
      <c r="BZ48" s="263"/>
      <c r="CA48" s="263"/>
      <c r="CB48" s="263"/>
      <c r="CC48" s="263"/>
      <c r="CD48" s="263"/>
      <c r="CE48" s="263"/>
      <c r="CF48" s="263"/>
      <c r="CG48" s="263"/>
      <c r="CH48" s="263"/>
      <c r="CI48" s="263"/>
      <c r="CJ48" s="263"/>
      <c r="CK48" s="263"/>
      <c r="CL48" s="263"/>
      <c r="CM48" s="263"/>
      <c r="CN48" s="263"/>
      <c r="CO48" s="263"/>
      <c r="CP48" s="263"/>
      <c r="CQ48" s="263"/>
      <c r="CR48" s="263"/>
      <c r="CS48" s="263"/>
      <c r="CT48" s="263"/>
      <c r="CU48" s="263"/>
      <c r="CV48" s="263"/>
      <c r="CW48" s="263"/>
      <c r="CX48" s="263"/>
      <c r="CY48" s="263"/>
      <c r="CZ48" s="263"/>
      <c r="DA48" s="263"/>
      <c r="DB48" s="263"/>
      <c r="DC48" s="263"/>
      <c r="DD48" s="263"/>
      <c r="DE48" s="263"/>
      <c r="DF48" s="263"/>
      <c r="DG48" s="263"/>
      <c r="DH48" s="263"/>
      <c r="DI48" s="263"/>
      <c r="DJ48" s="263"/>
      <c r="DK48" s="263"/>
      <c r="DL48" s="263"/>
      <c r="DM48" s="263"/>
      <c r="DN48" s="263"/>
      <c r="DO48" s="263"/>
      <c r="DP48" s="263"/>
      <c r="DQ48" s="263"/>
      <c r="DR48" s="263"/>
      <c r="DS48" s="263"/>
      <c r="DT48" s="263"/>
      <c r="DU48" s="263"/>
      <c r="DV48" s="263"/>
      <c r="DW48" s="263"/>
      <c r="DX48" s="263"/>
      <c r="DY48" s="263"/>
      <c r="DZ48" s="263"/>
      <c r="EA48" s="263"/>
      <c r="EB48" s="263"/>
      <c r="EC48" s="263"/>
      <c r="ED48" s="263"/>
      <c r="EE48" s="263"/>
      <c r="EF48" s="263"/>
      <c r="EG48" s="263"/>
      <c r="EH48" s="263"/>
      <c r="EI48" s="263"/>
      <c r="EJ48" s="263"/>
      <c r="EK48" s="263"/>
      <c r="EL48" s="263"/>
      <c r="EM48" s="263"/>
      <c r="EN48" s="263"/>
      <c r="EO48" s="263"/>
      <c r="EP48" s="263"/>
      <c r="EQ48" s="263"/>
      <c r="ER48" s="263"/>
      <c r="ES48" s="263"/>
      <c r="ET48" s="263"/>
      <c r="EU48" s="263"/>
      <c r="EV48" s="263"/>
      <c r="EW48" s="263"/>
      <c r="EX48" s="263"/>
      <c r="EY48" s="263"/>
      <c r="EZ48" s="263"/>
      <c r="FA48" s="263"/>
      <c r="FB48" s="263"/>
      <c r="FC48" s="263"/>
      <c r="FD48" s="263"/>
      <c r="FE48" s="263"/>
      <c r="FF48" s="263"/>
      <c r="FG48" s="263"/>
      <c r="FH48" s="263"/>
      <c r="FI48" s="263"/>
      <c r="FJ48" s="263"/>
      <c r="FK48" s="263"/>
      <c r="FL48" s="263"/>
      <c r="FM48" s="263"/>
      <c r="FN48" s="263"/>
      <c r="FO48" s="263"/>
      <c r="FP48" s="263"/>
      <c r="FQ48" s="263"/>
      <c r="FR48" s="263"/>
      <c r="FS48" s="263"/>
      <c r="FT48" s="263"/>
      <c r="FU48" s="263"/>
      <c r="FV48" s="263"/>
      <c r="FW48" s="263"/>
      <c r="FX48" s="263"/>
      <c r="FY48" s="263"/>
      <c r="FZ48" s="263"/>
      <c r="GA48" s="263"/>
      <c r="GB48" s="263"/>
      <c r="GC48" s="263"/>
      <c r="GD48" s="263"/>
      <c r="GE48" s="263"/>
      <c r="GF48" s="263"/>
      <c r="GG48" s="263"/>
      <c r="GH48" s="263"/>
      <c r="GI48" s="263"/>
      <c r="GJ48" s="263"/>
      <c r="GK48" s="263"/>
      <c r="GL48" s="263"/>
      <c r="GM48" s="263"/>
      <c r="GN48" s="263"/>
      <c r="GO48" s="263"/>
      <c r="GP48" s="263"/>
      <c r="GQ48" s="263"/>
      <c r="GR48" s="263"/>
      <c r="GS48" s="263"/>
      <c r="GT48" s="263"/>
      <c r="GU48" s="263"/>
      <c r="GV48" s="263"/>
      <c r="GW48" s="263"/>
      <c r="GX48" s="263"/>
      <c r="GY48" s="263"/>
      <c r="GZ48" s="263"/>
      <c r="HA48" s="263"/>
      <c r="HB48" s="263"/>
      <c r="HC48" s="263"/>
      <c r="HD48" s="263"/>
      <c r="HE48" s="263"/>
      <c r="HF48" s="263"/>
      <c r="HG48" s="263"/>
      <c r="HH48" s="263"/>
      <c r="HI48" s="263"/>
      <c r="HJ48" s="263"/>
      <c r="HK48" s="263"/>
      <c r="HL48" s="263"/>
      <c r="HM48" s="263"/>
      <c r="HN48" s="263"/>
      <c r="HO48" s="263"/>
      <c r="HP48" s="263"/>
      <c r="HQ48" s="263"/>
      <c r="HR48" s="263"/>
      <c r="HS48" s="263"/>
      <c r="HT48" s="263"/>
      <c r="HU48" s="263"/>
      <c r="HV48" s="263"/>
      <c r="HW48" s="263"/>
      <c r="HX48" s="263"/>
      <c r="HY48" s="263"/>
      <c r="HZ48" s="263"/>
      <c r="IA48" s="263"/>
      <c r="IB48" s="263"/>
      <c r="IC48" s="263"/>
      <c r="ID48" s="263"/>
      <c r="IE48" s="263"/>
      <c r="IF48" s="263"/>
      <c r="IG48" s="263"/>
      <c r="IH48" s="263"/>
      <c r="II48" s="263"/>
      <c r="IJ48" s="263"/>
      <c r="IK48" s="263"/>
      <c r="IL48" s="263"/>
    </row>
    <row r="49" ht="23.1" customHeight="1" spans="1:246">
      <c r="A49" s="264"/>
      <c r="B49" s="262"/>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3"/>
      <c r="BR49" s="263"/>
      <c r="BS49" s="263"/>
      <c r="BT49" s="263"/>
      <c r="BU49" s="263"/>
      <c r="BV49" s="263"/>
      <c r="BW49" s="263"/>
      <c r="BX49" s="263"/>
      <c r="BY49" s="263"/>
      <c r="BZ49" s="263"/>
      <c r="CA49" s="263"/>
      <c r="CB49" s="263"/>
      <c r="CC49" s="263"/>
      <c r="CD49" s="263"/>
      <c r="CE49" s="263"/>
      <c r="CF49" s="263"/>
      <c r="CG49" s="263"/>
      <c r="CH49" s="263"/>
      <c r="CI49" s="263"/>
      <c r="CJ49" s="263"/>
      <c r="CK49" s="263"/>
      <c r="CL49" s="263"/>
      <c r="CM49" s="263"/>
      <c r="CN49" s="263"/>
      <c r="CO49" s="263"/>
      <c r="CP49" s="263"/>
      <c r="CQ49" s="263"/>
      <c r="CR49" s="263"/>
      <c r="CS49" s="263"/>
      <c r="CT49" s="263"/>
      <c r="CU49" s="263"/>
      <c r="CV49" s="263"/>
      <c r="CW49" s="263"/>
      <c r="CX49" s="263"/>
      <c r="CY49" s="263"/>
      <c r="CZ49" s="263"/>
      <c r="DA49" s="263"/>
      <c r="DB49" s="263"/>
      <c r="DC49" s="263"/>
      <c r="DD49" s="263"/>
      <c r="DE49" s="263"/>
      <c r="DF49" s="263"/>
      <c r="DG49" s="263"/>
      <c r="DH49" s="263"/>
      <c r="DI49" s="263"/>
      <c r="DJ49" s="263"/>
      <c r="DK49" s="263"/>
      <c r="DL49" s="263"/>
      <c r="DM49" s="263"/>
      <c r="DN49" s="263"/>
      <c r="DO49" s="263"/>
      <c r="DP49" s="263"/>
      <c r="DQ49" s="263"/>
      <c r="DR49" s="263"/>
      <c r="DS49" s="263"/>
      <c r="DT49" s="263"/>
      <c r="DU49" s="263"/>
      <c r="DV49" s="263"/>
      <c r="DW49" s="263"/>
      <c r="DX49" s="263"/>
      <c r="DY49" s="263"/>
      <c r="DZ49" s="263"/>
      <c r="EA49" s="263"/>
      <c r="EB49" s="263"/>
      <c r="EC49" s="263"/>
      <c r="ED49" s="263"/>
      <c r="EE49" s="263"/>
      <c r="EF49" s="263"/>
      <c r="EG49" s="263"/>
      <c r="EH49" s="263"/>
      <c r="EI49" s="263"/>
      <c r="EJ49" s="263"/>
      <c r="EK49" s="263"/>
      <c r="EL49" s="263"/>
      <c r="EM49" s="263"/>
      <c r="EN49" s="263"/>
      <c r="EO49" s="263"/>
      <c r="EP49" s="263"/>
      <c r="EQ49" s="263"/>
      <c r="ER49" s="263"/>
      <c r="ES49" s="263"/>
      <c r="ET49" s="263"/>
      <c r="EU49" s="263"/>
      <c r="EV49" s="263"/>
      <c r="EW49" s="263"/>
      <c r="EX49" s="263"/>
      <c r="EY49" s="263"/>
      <c r="EZ49" s="263"/>
      <c r="FA49" s="263"/>
      <c r="FB49" s="263"/>
      <c r="FC49" s="263"/>
      <c r="FD49" s="263"/>
      <c r="FE49" s="263"/>
      <c r="FF49" s="263"/>
      <c r="FG49" s="263"/>
      <c r="FH49" s="263"/>
      <c r="FI49" s="263"/>
      <c r="FJ49" s="263"/>
      <c r="FK49" s="263"/>
      <c r="FL49" s="263"/>
      <c r="FM49" s="263"/>
      <c r="FN49" s="263"/>
      <c r="FO49" s="263"/>
      <c r="FP49" s="263"/>
      <c r="FQ49" s="263"/>
      <c r="FR49" s="263"/>
      <c r="FS49" s="263"/>
      <c r="FT49" s="263"/>
      <c r="FU49" s="263"/>
      <c r="FV49" s="263"/>
      <c r="FW49" s="263"/>
      <c r="FX49" s="263"/>
      <c r="FY49" s="263"/>
      <c r="FZ49" s="263"/>
      <c r="GA49" s="263"/>
      <c r="GB49" s="263"/>
      <c r="GC49" s="263"/>
      <c r="GD49" s="263"/>
      <c r="GE49" s="263"/>
      <c r="GF49" s="263"/>
      <c r="GG49" s="263"/>
      <c r="GH49" s="263"/>
      <c r="GI49" s="263"/>
      <c r="GJ49" s="263"/>
      <c r="GK49" s="263"/>
      <c r="GL49" s="263"/>
      <c r="GM49" s="263"/>
      <c r="GN49" s="263"/>
      <c r="GO49" s="263"/>
      <c r="GP49" s="263"/>
      <c r="GQ49" s="263"/>
      <c r="GR49" s="263"/>
      <c r="GS49" s="263"/>
      <c r="GT49" s="263"/>
      <c r="GU49" s="263"/>
      <c r="GV49" s="263"/>
      <c r="GW49" s="263"/>
      <c r="GX49" s="263"/>
      <c r="GY49" s="263"/>
      <c r="GZ49" s="263"/>
      <c r="HA49" s="263"/>
      <c r="HB49" s="263"/>
      <c r="HC49" s="263"/>
      <c r="HD49" s="263"/>
      <c r="HE49" s="263"/>
      <c r="HF49" s="263"/>
      <c r="HG49" s="263"/>
      <c r="HH49" s="263"/>
      <c r="HI49" s="263"/>
      <c r="HJ49" s="263"/>
      <c r="HK49" s="263"/>
      <c r="HL49" s="263"/>
      <c r="HM49" s="263"/>
      <c r="HN49" s="263"/>
      <c r="HO49" s="263"/>
      <c r="HP49" s="263"/>
      <c r="HQ49" s="263"/>
      <c r="HR49" s="263"/>
      <c r="HS49" s="263"/>
      <c r="HT49" s="263"/>
      <c r="HU49" s="263"/>
      <c r="HV49" s="263"/>
      <c r="HW49" s="263"/>
      <c r="HX49" s="263"/>
      <c r="HY49" s="263"/>
      <c r="HZ49" s="263"/>
      <c r="IA49" s="263"/>
      <c r="IB49" s="263"/>
      <c r="IC49" s="263"/>
      <c r="ID49" s="263"/>
      <c r="IE49" s="263"/>
      <c r="IF49" s="263"/>
      <c r="IG49" s="263"/>
      <c r="IH49" s="263"/>
      <c r="II49" s="263"/>
      <c r="IJ49" s="263"/>
      <c r="IK49" s="263"/>
      <c r="IL49" s="263"/>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
  <sheetViews>
    <sheetView showGridLines="0" showZeros="0" zoomScale="98" zoomScaleNormal="98" topLeftCell="A8" workbookViewId="0">
      <selection activeCell="C18" sqref="C18"/>
    </sheetView>
  </sheetViews>
  <sheetFormatPr defaultColWidth="9.16666666666667" defaultRowHeight="11.25"/>
  <cols>
    <col min="1" max="1" width="26.3333333333333" customWidth="1"/>
    <col min="2" max="2" width="20.1666666666667" customWidth="1"/>
    <col min="3" max="3" width="57.1666666666667" customWidth="1"/>
    <col min="4" max="4" width="18.1666666666667" customWidth="1"/>
    <col min="5" max="5" width="15.1666666666667" customWidth="1"/>
    <col min="6" max="6" width="19.6666666666667" customWidth="1"/>
    <col min="7" max="15" width="12.6666666666667" customWidth="1"/>
    <col min="16" max="16" width="14.1666666666667" customWidth="1"/>
    <col min="17" max="17" width="12.6666666666667" customWidth="1"/>
    <col min="18" max="18" width="14.1666666666667" customWidth="1"/>
    <col min="19" max="19" width="12.6666666666667" customWidth="1"/>
  </cols>
  <sheetData>
    <row r="1" ht="25.5" customHeight="1" spans="1:20">
      <c r="A1" s="132"/>
      <c r="B1" s="132"/>
      <c r="C1" s="132"/>
      <c r="D1" s="132"/>
      <c r="E1" s="132"/>
      <c r="F1" s="132"/>
      <c r="G1" s="132"/>
      <c r="H1" s="132"/>
      <c r="I1" s="132"/>
      <c r="J1" s="132"/>
      <c r="K1" s="132"/>
      <c r="L1" s="132"/>
      <c r="M1" s="132"/>
      <c r="N1" s="132"/>
      <c r="O1" s="132"/>
      <c r="P1" s="132"/>
      <c r="Q1" s="132"/>
      <c r="R1" s="132"/>
      <c r="S1" s="150" t="s">
        <v>373</v>
      </c>
      <c r="T1" s="153"/>
    </row>
    <row r="2" ht="25.5" customHeight="1" spans="1:20">
      <c r="A2" s="133" t="s">
        <v>374</v>
      </c>
      <c r="B2" s="241"/>
      <c r="C2" s="241"/>
      <c r="D2" s="241"/>
      <c r="E2" s="241"/>
      <c r="F2" s="241"/>
      <c r="G2" s="133"/>
      <c r="H2" s="241"/>
      <c r="I2" s="241"/>
      <c r="J2" s="241"/>
      <c r="K2" s="241"/>
      <c r="L2" s="241"/>
      <c r="M2" s="241"/>
      <c r="N2" s="241"/>
      <c r="O2" s="241"/>
      <c r="P2" s="241"/>
      <c r="Q2" s="241"/>
      <c r="R2" s="241"/>
      <c r="S2" s="241"/>
      <c r="T2" s="153"/>
    </row>
    <row r="3" ht="25.5" customHeight="1" spans="1:20">
      <c r="A3" s="242"/>
      <c r="B3" s="243"/>
      <c r="C3" s="243"/>
      <c r="D3" s="243"/>
      <c r="E3" s="243"/>
      <c r="F3" s="243"/>
      <c r="G3" s="243"/>
      <c r="H3" s="132"/>
      <c r="I3" s="132"/>
      <c r="J3" s="132"/>
      <c r="K3" s="132"/>
      <c r="L3" s="132"/>
      <c r="M3" s="132"/>
      <c r="N3" s="132"/>
      <c r="O3" s="132"/>
      <c r="P3" s="132"/>
      <c r="Q3" s="132"/>
      <c r="R3" s="132"/>
      <c r="S3" s="113" t="s">
        <v>87</v>
      </c>
      <c r="T3" s="153"/>
    </row>
    <row r="4" s="131" customFormat="1" ht="19.5" customHeight="1" spans="1:19">
      <c r="A4" s="141" t="s">
        <v>110</v>
      </c>
      <c r="B4" s="136" t="s">
        <v>88</v>
      </c>
      <c r="C4" s="137" t="s">
        <v>314</v>
      </c>
      <c r="D4" s="139" t="s">
        <v>112</v>
      </c>
      <c r="E4" s="139" t="s">
        <v>375</v>
      </c>
      <c r="F4" s="140" t="s">
        <v>376</v>
      </c>
      <c r="G4" s="139" t="s">
        <v>377</v>
      </c>
      <c r="H4" s="142" t="s">
        <v>378</v>
      </c>
      <c r="I4" s="142" t="s">
        <v>379</v>
      </c>
      <c r="J4" s="142" t="s">
        <v>380</v>
      </c>
      <c r="K4" s="142" t="s">
        <v>187</v>
      </c>
      <c r="L4" s="142" t="s">
        <v>381</v>
      </c>
      <c r="M4" s="142" t="s">
        <v>180</v>
      </c>
      <c r="N4" s="142" t="s">
        <v>188</v>
      </c>
      <c r="O4" s="142" t="s">
        <v>183</v>
      </c>
      <c r="P4" s="142" t="s">
        <v>382</v>
      </c>
      <c r="Q4" s="142" t="s">
        <v>383</v>
      </c>
      <c r="R4" s="142" t="s">
        <v>384</v>
      </c>
      <c r="S4" s="136" t="s">
        <v>189</v>
      </c>
    </row>
    <row r="5" s="131" customFormat="1" ht="15" customHeight="1" spans="1:19">
      <c r="A5" s="141"/>
      <c r="B5" s="136"/>
      <c r="C5" s="141"/>
      <c r="D5" s="142"/>
      <c r="E5" s="142"/>
      <c r="F5" s="143"/>
      <c r="G5" s="142"/>
      <c r="H5" s="142"/>
      <c r="I5" s="142"/>
      <c r="J5" s="142"/>
      <c r="K5" s="142"/>
      <c r="L5" s="142"/>
      <c r="M5" s="142"/>
      <c r="N5" s="142"/>
      <c r="O5" s="142"/>
      <c r="P5" s="142"/>
      <c r="Q5" s="142"/>
      <c r="R5" s="142"/>
      <c r="S5" s="136"/>
    </row>
    <row r="6" s="131" customFormat="1" ht="15" customHeight="1" spans="1:19">
      <c r="A6" s="141"/>
      <c r="B6" s="136"/>
      <c r="C6" s="141"/>
      <c r="D6" s="142"/>
      <c r="E6" s="142"/>
      <c r="F6" s="143"/>
      <c r="G6" s="142"/>
      <c r="H6" s="142"/>
      <c r="I6" s="142"/>
      <c r="J6" s="142"/>
      <c r="K6" s="142"/>
      <c r="L6" s="142"/>
      <c r="M6" s="142"/>
      <c r="N6" s="142"/>
      <c r="O6" s="142"/>
      <c r="P6" s="142"/>
      <c r="Q6" s="142"/>
      <c r="R6" s="142"/>
      <c r="S6" s="136"/>
    </row>
    <row r="7" s="240" customFormat="1" ht="24" customHeight="1" spans="1:25">
      <c r="A7" s="163"/>
      <c r="B7" s="145">
        <v>405</v>
      </c>
      <c r="C7" s="145" t="s">
        <v>105</v>
      </c>
      <c r="D7" s="174">
        <f t="shared" ref="D7" si="0">SUM(E7:S7)</f>
        <v>10720472</v>
      </c>
      <c r="E7" s="174">
        <v>3861305</v>
      </c>
      <c r="F7" s="174">
        <v>6834327</v>
      </c>
      <c r="G7" s="174"/>
      <c r="H7" s="174"/>
      <c r="I7" s="174"/>
      <c r="J7" s="174"/>
      <c r="K7" s="174"/>
      <c r="L7" s="174"/>
      <c r="M7" s="174">
        <v>24840</v>
      </c>
      <c r="N7" s="174"/>
      <c r="O7" s="174"/>
      <c r="P7" s="174"/>
      <c r="Q7" s="174"/>
      <c r="R7" s="174"/>
      <c r="S7" s="174"/>
      <c r="T7" s="155"/>
      <c r="U7" s="155"/>
      <c r="V7" s="155"/>
      <c r="W7" s="155"/>
      <c r="X7" s="155"/>
      <c r="Y7" s="155"/>
    </row>
    <row r="8" s="153" customFormat="1" ht="24" customHeight="1" spans="1:19">
      <c r="A8" s="163"/>
      <c r="B8" s="145" t="s">
        <v>106</v>
      </c>
      <c r="C8" s="145" t="s">
        <v>114</v>
      </c>
      <c r="D8" s="174">
        <f>SUM(D9+D15+D18+D22)</f>
        <v>10720472</v>
      </c>
      <c r="E8" s="174">
        <f>SUM(E9+E15+E18+E22)</f>
        <v>3861305</v>
      </c>
      <c r="F8" s="174">
        <f>SUM(F9+F15+F18+F22)</f>
        <v>6834327</v>
      </c>
      <c r="G8" s="174"/>
      <c r="H8" s="174"/>
      <c r="I8" s="174"/>
      <c r="J8" s="174"/>
      <c r="K8" s="174"/>
      <c r="L8" s="174"/>
      <c r="M8" s="174">
        <v>24840</v>
      </c>
      <c r="N8" s="174"/>
      <c r="O8" s="174"/>
      <c r="P8" s="174"/>
      <c r="Q8" s="174"/>
      <c r="R8" s="174"/>
      <c r="S8" s="174"/>
    </row>
    <row r="9" ht="24" customHeight="1" spans="1:20">
      <c r="A9" s="175">
        <v>208</v>
      </c>
      <c r="B9" s="176" t="s">
        <v>106</v>
      </c>
      <c r="C9" s="177" t="s">
        <v>115</v>
      </c>
      <c r="D9" s="178">
        <f>SUM(D10+D13)</f>
        <v>625854</v>
      </c>
      <c r="E9" s="178">
        <f>SUM(E10+E13)</f>
        <v>625854</v>
      </c>
      <c r="F9" s="178"/>
      <c r="G9" s="178"/>
      <c r="H9" s="178"/>
      <c r="I9" s="178"/>
      <c r="J9" s="178"/>
      <c r="K9" s="178"/>
      <c r="L9" s="178"/>
      <c r="M9" s="178"/>
      <c r="N9" s="178"/>
      <c r="O9" s="178"/>
      <c r="P9" s="178"/>
      <c r="Q9" s="178"/>
      <c r="R9" s="178"/>
      <c r="S9" s="178"/>
      <c r="T9" s="153"/>
    </row>
    <row r="10" ht="24" customHeight="1" spans="1:20">
      <c r="A10" s="179" t="s">
        <v>116</v>
      </c>
      <c r="B10" s="176" t="s">
        <v>106</v>
      </c>
      <c r="C10" s="180" t="s">
        <v>117</v>
      </c>
      <c r="D10" s="188">
        <f>SUM(D11:D12)</f>
        <v>600820</v>
      </c>
      <c r="E10" s="188">
        <f>SUM(E11:E12)</f>
        <v>600820</v>
      </c>
      <c r="F10" s="188"/>
      <c r="G10" s="188"/>
      <c r="H10" s="188"/>
      <c r="I10" s="188"/>
      <c r="J10" s="188"/>
      <c r="K10" s="178"/>
      <c r="L10" s="188"/>
      <c r="M10" s="188"/>
      <c r="N10" s="191"/>
      <c r="O10" s="191"/>
      <c r="P10" s="191"/>
      <c r="Q10" s="191"/>
      <c r="R10" s="191"/>
      <c r="S10" s="246"/>
      <c r="T10" s="153"/>
    </row>
    <row r="11" ht="24" customHeight="1" spans="1:20">
      <c r="A11" s="181" t="s">
        <v>118</v>
      </c>
      <c r="B11" s="176" t="s">
        <v>106</v>
      </c>
      <c r="C11" s="182" t="s">
        <v>119</v>
      </c>
      <c r="D11" s="183">
        <v>400547</v>
      </c>
      <c r="E11" s="183">
        <v>400547</v>
      </c>
      <c r="F11" s="188"/>
      <c r="G11" s="188"/>
      <c r="H11" s="188"/>
      <c r="I11" s="188"/>
      <c r="J11" s="188"/>
      <c r="K11" s="188"/>
      <c r="L11" s="188"/>
      <c r="M11" s="188"/>
      <c r="N11" s="191"/>
      <c r="O11" s="191"/>
      <c r="P11" s="191"/>
      <c r="Q11" s="191"/>
      <c r="R11" s="191"/>
      <c r="S11" s="246"/>
      <c r="T11" s="153"/>
    </row>
    <row r="12" ht="24" customHeight="1" spans="1:20">
      <c r="A12" s="184" t="s">
        <v>120</v>
      </c>
      <c r="B12" s="176" t="s">
        <v>106</v>
      </c>
      <c r="C12" s="182" t="s">
        <v>121</v>
      </c>
      <c r="D12" s="183">
        <v>200273</v>
      </c>
      <c r="E12" s="183">
        <v>200273</v>
      </c>
      <c r="F12" s="188"/>
      <c r="G12" s="188"/>
      <c r="H12" s="188"/>
      <c r="I12" s="188"/>
      <c r="J12" s="188"/>
      <c r="K12" s="188"/>
      <c r="L12" s="188"/>
      <c r="M12" s="188"/>
      <c r="N12" s="191"/>
      <c r="O12" s="191"/>
      <c r="P12" s="191"/>
      <c r="Q12" s="191"/>
      <c r="R12" s="191"/>
      <c r="S12" s="246"/>
      <c r="T12" s="153"/>
    </row>
    <row r="13" ht="24" customHeight="1" spans="1:20">
      <c r="A13" s="184" t="s">
        <v>122</v>
      </c>
      <c r="B13" s="176" t="s">
        <v>106</v>
      </c>
      <c r="C13" s="182" t="s">
        <v>123</v>
      </c>
      <c r="D13" s="183">
        <v>25034</v>
      </c>
      <c r="E13" s="183">
        <v>25034</v>
      </c>
      <c r="F13" s="188"/>
      <c r="G13" s="188"/>
      <c r="H13" s="188"/>
      <c r="I13" s="188"/>
      <c r="J13" s="188"/>
      <c r="K13" s="188"/>
      <c r="L13" s="188"/>
      <c r="M13" s="188"/>
      <c r="N13" s="191"/>
      <c r="O13" s="191"/>
      <c r="P13" s="191"/>
      <c r="Q13" s="191"/>
      <c r="R13" s="191"/>
      <c r="S13" s="246"/>
      <c r="T13" s="153"/>
    </row>
    <row r="14" ht="24" customHeight="1" spans="1:20">
      <c r="A14" s="181" t="s">
        <v>124</v>
      </c>
      <c r="B14" s="176" t="s">
        <v>106</v>
      </c>
      <c r="C14" s="182" t="s">
        <v>125</v>
      </c>
      <c r="D14" s="183">
        <v>25034</v>
      </c>
      <c r="E14" s="183">
        <v>25034</v>
      </c>
      <c r="F14" s="188"/>
      <c r="G14" s="188"/>
      <c r="H14" s="188"/>
      <c r="I14" s="188"/>
      <c r="J14" s="188"/>
      <c r="K14" s="188"/>
      <c r="L14" s="188"/>
      <c r="M14" s="188"/>
      <c r="N14" s="191"/>
      <c r="O14" s="191"/>
      <c r="P14" s="191"/>
      <c r="Q14" s="191"/>
      <c r="R14" s="191"/>
      <c r="S14" s="246"/>
      <c r="T14" s="153"/>
    </row>
    <row r="15" ht="24" customHeight="1" spans="1:20">
      <c r="A15" s="181">
        <v>210</v>
      </c>
      <c r="B15" s="176" t="s">
        <v>106</v>
      </c>
      <c r="C15" s="182" t="s">
        <v>126</v>
      </c>
      <c r="D15" s="237">
        <v>187756</v>
      </c>
      <c r="E15" s="237">
        <v>187756</v>
      </c>
      <c r="F15" s="188"/>
      <c r="G15" s="188"/>
      <c r="H15" s="188"/>
      <c r="I15" s="188"/>
      <c r="J15" s="188"/>
      <c r="K15" s="188"/>
      <c r="L15" s="188"/>
      <c r="M15" s="188"/>
      <c r="N15" s="191"/>
      <c r="O15" s="191"/>
      <c r="P15" s="191"/>
      <c r="Q15" s="191"/>
      <c r="R15" s="191"/>
      <c r="S15" s="246"/>
      <c r="T15" s="153"/>
    </row>
    <row r="16" ht="24" customHeight="1" spans="1:20">
      <c r="A16" s="184" t="s">
        <v>127</v>
      </c>
      <c r="B16" s="176" t="s">
        <v>106</v>
      </c>
      <c r="C16" s="182" t="s">
        <v>128</v>
      </c>
      <c r="D16" s="237">
        <v>187756</v>
      </c>
      <c r="E16" s="237">
        <v>187756</v>
      </c>
      <c r="F16" s="188"/>
      <c r="G16" s="188"/>
      <c r="H16" s="188"/>
      <c r="I16" s="188"/>
      <c r="J16" s="188"/>
      <c r="K16" s="188"/>
      <c r="L16" s="188"/>
      <c r="M16" s="188"/>
      <c r="N16" s="191"/>
      <c r="O16" s="191"/>
      <c r="P16" s="191"/>
      <c r="Q16" s="191"/>
      <c r="R16" s="191"/>
      <c r="S16" s="246"/>
      <c r="T16" s="153"/>
    </row>
    <row r="17" ht="24" customHeight="1" spans="1:20">
      <c r="A17" s="181" t="s">
        <v>129</v>
      </c>
      <c r="B17" s="176" t="s">
        <v>106</v>
      </c>
      <c r="C17" s="182" t="s">
        <v>130</v>
      </c>
      <c r="D17" s="237">
        <v>187756</v>
      </c>
      <c r="E17" s="237">
        <v>187756</v>
      </c>
      <c r="F17" s="188"/>
      <c r="G17" s="188"/>
      <c r="H17" s="188"/>
      <c r="I17" s="188"/>
      <c r="J17" s="188"/>
      <c r="K17" s="188"/>
      <c r="L17" s="188"/>
      <c r="M17" s="188"/>
      <c r="N17" s="191"/>
      <c r="O17" s="191"/>
      <c r="P17" s="191"/>
      <c r="Q17" s="191"/>
      <c r="R17" s="191"/>
      <c r="S17" s="246"/>
      <c r="T17" s="153"/>
    </row>
    <row r="18" ht="24" customHeight="1" spans="1:20">
      <c r="A18" s="181">
        <v>214</v>
      </c>
      <c r="B18" s="176" t="s">
        <v>106</v>
      </c>
      <c r="C18" s="182" t="s">
        <v>131</v>
      </c>
      <c r="D18" s="188">
        <v>9606452</v>
      </c>
      <c r="E18" s="188">
        <v>2747285</v>
      </c>
      <c r="F18" s="188">
        <v>6834327</v>
      </c>
      <c r="G18" s="188"/>
      <c r="H18" s="188"/>
      <c r="I18" s="188"/>
      <c r="J18" s="188"/>
      <c r="K18" s="188"/>
      <c r="L18" s="188"/>
      <c r="M18" s="188">
        <v>24840</v>
      </c>
      <c r="N18" s="191"/>
      <c r="O18" s="191"/>
      <c r="P18" s="191"/>
      <c r="Q18" s="191"/>
      <c r="R18" s="191"/>
      <c r="S18" s="246"/>
      <c r="T18" s="153"/>
    </row>
    <row r="19" ht="24" customHeight="1" spans="1:20">
      <c r="A19" s="184" t="s">
        <v>132</v>
      </c>
      <c r="B19" s="176" t="s">
        <v>106</v>
      </c>
      <c r="C19" s="182" t="s">
        <v>133</v>
      </c>
      <c r="D19" s="188">
        <f>SUM(D20+D21)</f>
        <v>9606452</v>
      </c>
      <c r="E19" s="188">
        <f>SUM(E20+E21)</f>
        <v>2747285</v>
      </c>
      <c r="F19" s="188">
        <f>SUM(F20+F21)</f>
        <v>6834327</v>
      </c>
      <c r="G19" s="188">
        <f t="shared" ref="G19:M19" si="1">SUM(G20+G21)</f>
        <v>0</v>
      </c>
      <c r="H19" s="188">
        <f t="shared" si="1"/>
        <v>0</v>
      </c>
      <c r="I19" s="188">
        <f t="shared" si="1"/>
        <v>0</v>
      </c>
      <c r="J19" s="188">
        <f t="shared" si="1"/>
        <v>0</v>
      </c>
      <c r="K19" s="188">
        <f t="shared" si="1"/>
        <v>0</v>
      </c>
      <c r="L19" s="188">
        <f t="shared" si="1"/>
        <v>0</v>
      </c>
      <c r="M19" s="188">
        <f t="shared" si="1"/>
        <v>24840</v>
      </c>
      <c r="N19" s="191"/>
      <c r="O19" s="191"/>
      <c r="P19" s="191"/>
      <c r="Q19" s="191"/>
      <c r="R19" s="191"/>
      <c r="S19" s="246"/>
      <c r="T19" s="153"/>
    </row>
    <row r="20" ht="24" customHeight="1" spans="1:20">
      <c r="A20" s="181" t="s">
        <v>134</v>
      </c>
      <c r="B20" s="176" t="s">
        <v>106</v>
      </c>
      <c r="C20" s="182" t="s">
        <v>135</v>
      </c>
      <c r="D20" s="188">
        <f>SUM(E20:S20)</f>
        <v>4606452</v>
      </c>
      <c r="E20" s="188">
        <v>2747285</v>
      </c>
      <c r="F20" s="188">
        <v>1834327</v>
      </c>
      <c r="G20" s="188"/>
      <c r="H20" s="188"/>
      <c r="I20" s="188"/>
      <c r="J20" s="188"/>
      <c r="K20" s="188"/>
      <c r="L20" s="188"/>
      <c r="M20" s="188">
        <v>24840</v>
      </c>
      <c r="N20" s="191"/>
      <c r="O20" s="191"/>
      <c r="P20" s="191"/>
      <c r="Q20" s="191"/>
      <c r="R20" s="191"/>
      <c r="S20" s="246"/>
      <c r="T20" s="153"/>
    </row>
    <row r="21" ht="24" customHeight="1" spans="1:20">
      <c r="A21" s="181" t="s">
        <v>136</v>
      </c>
      <c r="B21" s="176" t="s">
        <v>106</v>
      </c>
      <c r="C21" s="182" t="s">
        <v>137</v>
      </c>
      <c r="D21" s="188">
        <v>5000000</v>
      </c>
      <c r="E21" s="188"/>
      <c r="F21" s="188">
        <v>5000000</v>
      </c>
      <c r="G21" s="188"/>
      <c r="H21" s="188"/>
      <c r="I21" s="188"/>
      <c r="J21" s="188"/>
      <c r="K21" s="188"/>
      <c r="L21" s="188"/>
      <c r="M21" s="188"/>
      <c r="N21" s="191"/>
      <c r="O21" s="191"/>
      <c r="P21" s="191"/>
      <c r="Q21" s="191"/>
      <c r="R21" s="191"/>
      <c r="S21" s="246"/>
      <c r="T21" s="153"/>
    </row>
    <row r="22" ht="24" customHeight="1" spans="1:20">
      <c r="A22" s="181">
        <v>221</v>
      </c>
      <c r="B22" s="176" t="s">
        <v>106</v>
      </c>
      <c r="C22" s="182" t="s">
        <v>138</v>
      </c>
      <c r="D22" s="244">
        <v>300410</v>
      </c>
      <c r="E22" s="244">
        <v>300410</v>
      </c>
      <c r="F22" s="188"/>
      <c r="G22" s="188"/>
      <c r="H22" s="188"/>
      <c r="I22" s="188"/>
      <c r="J22" s="188"/>
      <c r="K22" s="188"/>
      <c r="L22" s="188"/>
      <c r="M22" s="188"/>
      <c r="N22" s="191"/>
      <c r="O22" s="191"/>
      <c r="P22" s="191"/>
      <c r="Q22" s="191"/>
      <c r="R22" s="191"/>
      <c r="S22" s="246"/>
      <c r="T22" s="153"/>
    </row>
    <row r="23" ht="24" customHeight="1" spans="1:20">
      <c r="A23" s="184" t="s">
        <v>139</v>
      </c>
      <c r="B23" s="176" t="s">
        <v>106</v>
      </c>
      <c r="C23" s="182" t="s">
        <v>140</v>
      </c>
      <c r="D23" s="244">
        <v>300410</v>
      </c>
      <c r="E23" s="244">
        <v>300410</v>
      </c>
      <c r="F23" s="245"/>
      <c r="G23" s="245"/>
      <c r="H23" s="245"/>
      <c r="I23" s="245"/>
      <c r="J23" s="245"/>
      <c r="K23" s="245"/>
      <c r="L23" s="245"/>
      <c r="M23" s="245"/>
      <c r="N23" s="199"/>
      <c r="O23" s="199"/>
      <c r="P23" s="199"/>
      <c r="Q23" s="199"/>
      <c r="R23" s="199"/>
      <c r="S23" s="200"/>
      <c r="T23" s="153"/>
    </row>
    <row r="24" ht="24" customHeight="1" spans="1:20">
      <c r="A24" s="181" t="s">
        <v>141</v>
      </c>
      <c r="B24" s="176" t="s">
        <v>106</v>
      </c>
      <c r="C24" s="182" t="s">
        <v>142</v>
      </c>
      <c r="D24" s="244">
        <v>300410</v>
      </c>
      <c r="E24" s="244">
        <v>300410</v>
      </c>
      <c r="F24" s="245"/>
      <c r="G24" s="245"/>
      <c r="H24" s="245"/>
      <c r="I24" s="245"/>
      <c r="J24" s="245"/>
      <c r="K24" s="245"/>
      <c r="L24" s="245"/>
      <c r="M24" s="245"/>
      <c r="N24" s="199"/>
      <c r="O24" s="199"/>
      <c r="P24" s="199"/>
      <c r="Q24" s="199"/>
      <c r="R24" s="199"/>
      <c r="S24" s="200"/>
      <c r="T24" s="153"/>
    </row>
    <row r="25" ht="24" customHeight="1" spans="1:20">
      <c r="A25" s="176"/>
      <c r="B25" s="186"/>
      <c r="C25" s="187"/>
      <c r="D25" s="245"/>
      <c r="E25" s="245"/>
      <c r="F25" s="245"/>
      <c r="G25" s="245"/>
      <c r="H25" s="245"/>
      <c r="I25" s="245"/>
      <c r="J25" s="245"/>
      <c r="K25" s="245"/>
      <c r="L25" s="245"/>
      <c r="M25" s="245"/>
      <c r="N25" s="199"/>
      <c r="O25" s="199"/>
      <c r="P25" s="199"/>
      <c r="Q25" s="199"/>
      <c r="R25" s="199"/>
      <c r="S25" s="200"/>
      <c r="T25" s="153"/>
    </row>
    <row r="26" ht="24" customHeight="1" spans="1:20">
      <c r="A26" s="176"/>
      <c r="B26" s="186"/>
      <c r="C26" s="187"/>
      <c r="D26" s="245"/>
      <c r="E26" s="245"/>
      <c r="F26" s="245"/>
      <c r="G26" s="245"/>
      <c r="H26" s="245"/>
      <c r="I26" s="245"/>
      <c r="J26" s="245"/>
      <c r="K26" s="245"/>
      <c r="L26" s="245"/>
      <c r="M26" s="245"/>
      <c r="N26" s="199"/>
      <c r="O26" s="199"/>
      <c r="P26" s="199"/>
      <c r="Q26" s="199"/>
      <c r="R26" s="199"/>
      <c r="S26" s="200"/>
      <c r="T26" s="15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zoomScale="130" zoomScaleNormal="130" topLeftCell="A9" workbookViewId="0">
      <selection activeCell="C17" sqref="C17"/>
    </sheetView>
  </sheetViews>
  <sheetFormatPr defaultColWidth="9.16666666666667" defaultRowHeight="11.25"/>
  <cols>
    <col min="1" max="1" width="20.5" customWidth="1"/>
    <col min="2" max="2" width="14.8333333333333" customWidth="1"/>
    <col min="3" max="3" width="59.3333333333333" customWidth="1"/>
    <col min="4" max="4" width="17.8333333333333" customWidth="1"/>
    <col min="5" max="5" width="17.1666666666667" customWidth="1"/>
    <col min="6" max="6" width="18.3333333333333" customWidth="1"/>
    <col min="7" max="7" width="17" customWidth="1"/>
    <col min="8" max="12" width="14" customWidth="1"/>
  </cols>
  <sheetData>
    <row r="1" ht="23.25" customHeight="1" spans="1:12">
      <c r="A1" s="207"/>
      <c r="B1" s="208"/>
      <c r="C1" s="132"/>
      <c r="D1" s="219"/>
      <c r="E1" s="219"/>
      <c r="F1" s="219"/>
      <c r="G1" s="219"/>
      <c r="H1" s="219"/>
      <c r="I1" s="219"/>
      <c r="J1" s="219"/>
      <c r="K1" s="228" t="s">
        <v>385</v>
      </c>
      <c r="L1" s="228"/>
    </row>
    <row r="2" ht="23.25" customHeight="1" spans="1:12">
      <c r="A2" s="220" t="s">
        <v>386</v>
      </c>
      <c r="B2" s="221"/>
      <c r="C2" s="220"/>
      <c r="D2" s="221"/>
      <c r="E2" s="221"/>
      <c r="F2" s="221"/>
      <c r="G2" s="221"/>
      <c r="H2" s="221"/>
      <c r="I2" s="221"/>
      <c r="J2" s="221"/>
      <c r="K2" s="221"/>
      <c r="L2" s="221"/>
    </row>
    <row r="3" ht="23.25" customHeight="1" spans="1:12">
      <c r="A3" s="234"/>
      <c r="B3" s="235"/>
      <c r="C3" s="235"/>
      <c r="D3" s="235"/>
      <c r="E3" s="236"/>
      <c r="F3" s="236"/>
      <c r="G3" s="236"/>
      <c r="H3" s="236"/>
      <c r="I3" s="236"/>
      <c r="K3" s="239"/>
      <c r="L3" s="113" t="s">
        <v>87</v>
      </c>
    </row>
    <row r="4" s="131" customFormat="1" ht="23.25" customHeight="1" spans="1:12">
      <c r="A4" s="136" t="s">
        <v>110</v>
      </c>
      <c r="B4" s="136" t="s">
        <v>88</v>
      </c>
      <c r="C4" s="137" t="s">
        <v>314</v>
      </c>
      <c r="D4" s="224" t="s">
        <v>112</v>
      </c>
      <c r="E4" s="136" t="s">
        <v>375</v>
      </c>
      <c r="F4" s="136"/>
      <c r="G4" s="136"/>
      <c r="H4" s="136"/>
      <c r="I4" s="136"/>
      <c r="J4" s="136" t="s">
        <v>379</v>
      </c>
      <c r="K4" s="136"/>
      <c r="L4" s="136"/>
    </row>
    <row r="5" s="131" customFormat="1" ht="36.75" customHeight="1" spans="1:12">
      <c r="A5" s="136"/>
      <c r="B5" s="136"/>
      <c r="C5" s="141"/>
      <c r="D5" s="226"/>
      <c r="E5" s="136" t="s">
        <v>149</v>
      </c>
      <c r="F5" s="136" t="s">
        <v>387</v>
      </c>
      <c r="G5" s="136" t="s">
        <v>195</v>
      </c>
      <c r="H5" s="136" t="s">
        <v>196</v>
      </c>
      <c r="I5" s="136" t="s">
        <v>197</v>
      </c>
      <c r="J5" s="136" t="s">
        <v>149</v>
      </c>
      <c r="K5" s="136" t="s">
        <v>178</v>
      </c>
      <c r="L5" s="136" t="s">
        <v>388</v>
      </c>
    </row>
    <row r="6" s="155" customFormat="1" ht="21" customHeight="1" spans="1:12">
      <c r="A6" s="163"/>
      <c r="B6" s="145">
        <v>405</v>
      </c>
      <c r="C6" s="145" t="s">
        <v>105</v>
      </c>
      <c r="D6" s="174">
        <v>3861305</v>
      </c>
      <c r="E6" s="174">
        <v>3861305</v>
      </c>
      <c r="F6" s="174">
        <v>2639993</v>
      </c>
      <c r="G6" s="174">
        <v>853005</v>
      </c>
      <c r="H6" s="174">
        <v>300410</v>
      </c>
      <c r="I6" s="174">
        <v>67897</v>
      </c>
      <c r="J6" s="174"/>
      <c r="K6" s="174"/>
      <c r="L6" s="174"/>
    </row>
    <row r="7" s="153" customFormat="1" ht="21" customHeight="1" spans="1:12">
      <c r="A7" s="163"/>
      <c r="B7" s="145" t="s">
        <v>106</v>
      </c>
      <c r="C7" s="145" t="s">
        <v>114</v>
      </c>
      <c r="D7" s="174">
        <f t="shared" ref="D7:I7" si="0">SUM(D8+D14+D17+D20)</f>
        <v>3861305</v>
      </c>
      <c r="E7" s="174">
        <f t="shared" si="0"/>
        <v>3861305</v>
      </c>
      <c r="F7" s="174">
        <f t="shared" si="0"/>
        <v>2639993</v>
      </c>
      <c r="G7" s="174">
        <f t="shared" si="0"/>
        <v>853005</v>
      </c>
      <c r="H7" s="174">
        <f t="shared" si="0"/>
        <v>300410</v>
      </c>
      <c r="I7" s="174">
        <f t="shared" si="0"/>
        <v>67897</v>
      </c>
      <c r="J7" s="191"/>
      <c r="K7" s="191"/>
      <c r="L7" s="191"/>
    </row>
    <row r="8" ht="21" customHeight="1" spans="1:12">
      <c r="A8" s="175">
        <v>208</v>
      </c>
      <c r="B8" s="176" t="s">
        <v>106</v>
      </c>
      <c r="C8" s="177" t="s">
        <v>115</v>
      </c>
      <c r="D8" s="178">
        <f>SUM(D9+D12)</f>
        <v>625854</v>
      </c>
      <c r="E8" s="178">
        <f>SUM(E9+E12)</f>
        <v>625854</v>
      </c>
      <c r="F8" s="178">
        <f>SUM(F9+F12)</f>
        <v>0</v>
      </c>
      <c r="G8" s="178">
        <f>SUM(G9+G12)</f>
        <v>625854</v>
      </c>
      <c r="H8" s="178"/>
      <c r="I8" s="178"/>
      <c r="J8" s="191"/>
      <c r="K8" s="191"/>
      <c r="L8" s="191"/>
    </row>
    <row r="9" ht="21" customHeight="1" spans="1:12">
      <c r="A9" s="179" t="s">
        <v>116</v>
      </c>
      <c r="B9" s="176" t="s">
        <v>106</v>
      </c>
      <c r="C9" s="180" t="s">
        <v>117</v>
      </c>
      <c r="D9" s="178">
        <f>SUM(D10:D11)</f>
        <v>600820</v>
      </c>
      <c r="E9" s="178">
        <f>SUM(E10:E11)</f>
        <v>600820</v>
      </c>
      <c r="F9" s="178">
        <f>SUM(F10:F11)</f>
        <v>0</v>
      </c>
      <c r="G9" s="178">
        <f>SUM(G10:G11)</f>
        <v>600820</v>
      </c>
      <c r="H9" s="178"/>
      <c r="I9" s="178"/>
      <c r="J9" s="191"/>
      <c r="K9" s="191"/>
      <c r="L9" s="191"/>
    </row>
    <row r="10" ht="21" customHeight="1" spans="1:12">
      <c r="A10" s="181" t="s">
        <v>118</v>
      </c>
      <c r="B10" s="176" t="s">
        <v>106</v>
      </c>
      <c r="C10" s="182" t="s">
        <v>119</v>
      </c>
      <c r="D10" s="178">
        <f>SUM(E10+J10)</f>
        <v>400547</v>
      </c>
      <c r="E10" s="183">
        <v>400547</v>
      </c>
      <c r="F10" s="178"/>
      <c r="G10" s="183">
        <v>400547</v>
      </c>
      <c r="H10" s="178"/>
      <c r="I10" s="178"/>
      <c r="J10" s="191"/>
      <c r="K10" s="191"/>
      <c r="L10" s="191"/>
    </row>
    <row r="11" ht="21" customHeight="1" spans="1:12">
      <c r="A11" s="184" t="s">
        <v>120</v>
      </c>
      <c r="B11" s="176" t="s">
        <v>106</v>
      </c>
      <c r="C11" s="182" t="s">
        <v>121</v>
      </c>
      <c r="D11" s="178">
        <f>SUM(E11+J11)</f>
        <v>200273</v>
      </c>
      <c r="E11" s="183">
        <v>200273</v>
      </c>
      <c r="F11" s="178"/>
      <c r="G11" s="183">
        <v>200273</v>
      </c>
      <c r="H11" s="178"/>
      <c r="I11" s="178"/>
      <c r="J11" s="191"/>
      <c r="K11" s="191"/>
      <c r="L11" s="191"/>
    </row>
    <row r="12" ht="21" customHeight="1" spans="1:12">
      <c r="A12" s="184" t="s">
        <v>122</v>
      </c>
      <c r="B12" s="176" t="s">
        <v>106</v>
      </c>
      <c r="C12" s="182" t="s">
        <v>123</v>
      </c>
      <c r="D12" s="178">
        <f>SUM(E12+J12)</f>
        <v>25034</v>
      </c>
      <c r="E12" s="183">
        <v>25034</v>
      </c>
      <c r="F12" s="178"/>
      <c r="G12" s="183">
        <v>25034</v>
      </c>
      <c r="H12" s="178"/>
      <c r="I12" s="178"/>
      <c r="J12" s="191"/>
      <c r="K12" s="191"/>
      <c r="L12" s="191"/>
    </row>
    <row r="13" ht="21" customHeight="1" spans="1:12">
      <c r="A13" s="181" t="s">
        <v>124</v>
      </c>
      <c r="B13" s="176" t="s">
        <v>106</v>
      </c>
      <c r="C13" s="182" t="s">
        <v>125</v>
      </c>
      <c r="D13" s="178">
        <v>25034</v>
      </c>
      <c r="E13" s="178">
        <v>25034</v>
      </c>
      <c r="F13" s="178"/>
      <c r="G13" s="178">
        <v>25034</v>
      </c>
      <c r="H13" s="178"/>
      <c r="I13" s="178"/>
      <c r="J13" s="191"/>
      <c r="K13" s="191"/>
      <c r="L13" s="191"/>
    </row>
    <row r="14" ht="21" customHeight="1" spans="1:12">
      <c r="A14" s="181">
        <v>210</v>
      </c>
      <c r="B14" s="176" t="s">
        <v>106</v>
      </c>
      <c r="C14" s="182" t="s">
        <v>126</v>
      </c>
      <c r="D14" s="237">
        <v>187756</v>
      </c>
      <c r="E14" s="237">
        <v>187756</v>
      </c>
      <c r="F14" s="178"/>
      <c r="G14" s="237">
        <v>187756</v>
      </c>
      <c r="H14" s="178"/>
      <c r="I14" s="178"/>
      <c r="J14" s="191"/>
      <c r="K14" s="191"/>
      <c r="L14" s="191"/>
    </row>
    <row r="15" ht="21" customHeight="1" spans="1:12">
      <c r="A15" s="184" t="s">
        <v>127</v>
      </c>
      <c r="B15" s="176" t="s">
        <v>106</v>
      </c>
      <c r="C15" s="182" t="s">
        <v>128</v>
      </c>
      <c r="D15" s="237">
        <v>187756</v>
      </c>
      <c r="E15" s="237">
        <v>187756</v>
      </c>
      <c r="F15" s="178"/>
      <c r="G15" s="237">
        <v>187756</v>
      </c>
      <c r="H15" s="178"/>
      <c r="I15" s="178"/>
      <c r="J15" s="191"/>
      <c r="K15" s="191"/>
      <c r="L15" s="191"/>
    </row>
    <row r="16" ht="21" customHeight="1" spans="1:12">
      <c r="A16" s="181" t="s">
        <v>129</v>
      </c>
      <c r="B16" s="176" t="s">
        <v>106</v>
      </c>
      <c r="C16" s="182" t="s">
        <v>130</v>
      </c>
      <c r="D16" s="237">
        <v>187756</v>
      </c>
      <c r="E16" s="237">
        <v>187756</v>
      </c>
      <c r="F16" s="178"/>
      <c r="G16" s="237">
        <v>187756</v>
      </c>
      <c r="H16" s="178"/>
      <c r="I16" s="178"/>
      <c r="J16" s="191"/>
      <c r="K16" s="191"/>
      <c r="L16" s="191"/>
    </row>
    <row r="17" ht="21" customHeight="1" spans="1:12">
      <c r="A17" s="181">
        <v>214</v>
      </c>
      <c r="B17" s="176" t="s">
        <v>106</v>
      </c>
      <c r="C17" s="182" t="s">
        <v>131</v>
      </c>
      <c r="D17" s="178">
        <v>2747285</v>
      </c>
      <c r="E17" s="178">
        <v>2747285</v>
      </c>
      <c r="F17" s="178">
        <v>2639993</v>
      </c>
      <c r="G17" s="178">
        <v>39395</v>
      </c>
      <c r="H17" s="178"/>
      <c r="I17" s="178">
        <v>67897</v>
      </c>
      <c r="J17" s="191"/>
      <c r="K17" s="191"/>
      <c r="L17" s="191"/>
    </row>
    <row r="18" ht="21" customHeight="1" spans="1:12">
      <c r="A18" s="184" t="s">
        <v>132</v>
      </c>
      <c r="B18" s="176" t="s">
        <v>106</v>
      </c>
      <c r="C18" s="182" t="s">
        <v>133</v>
      </c>
      <c r="D18" s="178">
        <v>2747285</v>
      </c>
      <c r="E18" s="178">
        <v>2747285</v>
      </c>
      <c r="F18" s="178">
        <v>2639993</v>
      </c>
      <c r="G18" s="178">
        <v>39395</v>
      </c>
      <c r="H18" s="178"/>
      <c r="I18" s="178">
        <v>67897</v>
      </c>
      <c r="J18" s="191"/>
      <c r="K18" s="191"/>
      <c r="L18" s="191"/>
    </row>
    <row r="19" ht="21" customHeight="1" spans="1:12">
      <c r="A19" s="181" t="s">
        <v>134</v>
      </c>
      <c r="B19" s="176" t="s">
        <v>106</v>
      </c>
      <c r="C19" s="182" t="s">
        <v>135</v>
      </c>
      <c r="D19" s="178">
        <f>SUM(E19+J19)</f>
        <v>2747285</v>
      </c>
      <c r="E19" s="178">
        <f>SUM(F19:I19)</f>
        <v>2747285</v>
      </c>
      <c r="F19" s="178">
        <v>2639993</v>
      </c>
      <c r="G19" s="178">
        <v>39395</v>
      </c>
      <c r="H19" s="178"/>
      <c r="I19" s="178">
        <v>67897</v>
      </c>
      <c r="J19" s="191"/>
      <c r="K19" s="191"/>
      <c r="L19" s="191"/>
    </row>
    <row r="20" ht="21" customHeight="1" spans="1:12">
      <c r="A20" s="181">
        <v>221</v>
      </c>
      <c r="B20" s="176" t="s">
        <v>106</v>
      </c>
      <c r="C20" s="182" t="s">
        <v>138</v>
      </c>
      <c r="D20" s="178">
        <v>300410</v>
      </c>
      <c r="E20" s="178">
        <v>300410</v>
      </c>
      <c r="F20" s="178"/>
      <c r="G20" s="178"/>
      <c r="H20" s="178">
        <v>300410</v>
      </c>
      <c r="I20" s="178"/>
      <c r="J20" s="191"/>
      <c r="K20" s="191"/>
      <c r="L20" s="191"/>
    </row>
    <row r="21" ht="21" customHeight="1" spans="1:12">
      <c r="A21" s="184" t="s">
        <v>139</v>
      </c>
      <c r="B21" s="176" t="s">
        <v>106</v>
      </c>
      <c r="C21" s="182" t="s">
        <v>140</v>
      </c>
      <c r="D21" s="178">
        <v>300410</v>
      </c>
      <c r="E21" s="178">
        <v>300410</v>
      </c>
      <c r="F21" s="178"/>
      <c r="G21" s="178"/>
      <c r="H21" s="178">
        <v>300410</v>
      </c>
      <c r="I21" s="178"/>
      <c r="J21" s="191"/>
      <c r="K21" s="191"/>
      <c r="L21" s="191"/>
    </row>
    <row r="22" ht="21" customHeight="1" spans="1:12">
      <c r="A22" s="181" t="s">
        <v>141</v>
      </c>
      <c r="B22" s="176" t="s">
        <v>106</v>
      </c>
      <c r="C22" s="182" t="s">
        <v>142</v>
      </c>
      <c r="D22" s="178">
        <v>300410</v>
      </c>
      <c r="E22" s="178">
        <v>300410</v>
      </c>
      <c r="F22" s="178"/>
      <c r="G22" s="178"/>
      <c r="H22" s="178">
        <v>300410</v>
      </c>
      <c r="I22" s="178"/>
      <c r="J22" s="191"/>
      <c r="K22" s="191"/>
      <c r="L22" s="191"/>
    </row>
    <row r="23" ht="21" customHeight="1" spans="1:12">
      <c r="A23" s="176"/>
      <c r="B23" s="186"/>
      <c r="C23" s="187"/>
      <c r="D23" s="178"/>
      <c r="E23" s="178"/>
      <c r="F23" s="178"/>
      <c r="G23" s="178"/>
      <c r="H23" s="178"/>
      <c r="I23" s="178"/>
      <c r="J23" s="191"/>
      <c r="K23" s="191"/>
      <c r="L23" s="191"/>
    </row>
    <row r="24" ht="21" customHeight="1" spans="1:12">
      <c r="A24" s="176"/>
      <c r="B24" s="238"/>
      <c r="C24" s="187"/>
      <c r="D24" s="178"/>
      <c r="E24" s="178"/>
      <c r="F24" s="178"/>
      <c r="G24" s="178"/>
      <c r="H24" s="178"/>
      <c r="I24" s="178"/>
      <c r="J24" s="191"/>
      <c r="K24" s="191"/>
      <c r="L24" s="19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C8" sqref="C8"/>
    </sheetView>
  </sheetViews>
  <sheetFormatPr defaultColWidth="9.16666666666667" defaultRowHeight="11.25"/>
  <cols>
    <col min="1" max="1" width="19.5" customWidth="1"/>
    <col min="2" max="2" width="16.3333333333333" customWidth="1"/>
    <col min="3" max="3" width="56.8333333333333" customWidth="1"/>
    <col min="4" max="4" width="14.8333333333333" customWidth="1"/>
    <col min="5" max="5" width="14.3333333333333" customWidth="1"/>
    <col min="6" max="6" width="16.1666666666667" customWidth="1"/>
    <col min="7" max="7" width="12.8333333333333" customWidth="1"/>
    <col min="8" max="8" width="10.6666666666667" customWidth="1"/>
    <col min="9" max="9" width="13.1666666666667" customWidth="1"/>
    <col min="10" max="11" width="15.1666666666667" customWidth="1"/>
    <col min="12" max="12" width="11.8333333333333" customWidth="1"/>
    <col min="13" max="13" width="16" customWidth="1"/>
    <col min="14" max="14" width="13.1666666666667" customWidth="1"/>
    <col min="15" max="16" width="10.6666666666667" customWidth="1"/>
    <col min="17" max="17" width="12.3333333333333" customWidth="1"/>
  </cols>
  <sheetData>
    <row r="1" ht="22.5" customHeight="1" spans="1:18">
      <c r="A1" s="207"/>
      <c r="B1" s="208"/>
      <c r="C1" s="132"/>
      <c r="D1" s="219"/>
      <c r="E1" s="219"/>
      <c r="F1" s="219"/>
      <c r="G1" s="219"/>
      <c r="H1" s="219"/>
      <c r="I1" s="219"/>
      <c r="J1" s="219"/>
      <c r="K1" s="219"/>
      <c r="L1" s="219"/>
      <c r="M1" s="219"/>
      <c r="N1" s="219"/>
      <c r="O1" s="219"/>
      <c r="P1" s="228" t="s">
        <v>389</v>
      </c>
      <c r="Q1" s="228"/>
      <c r="R1" s="153"/>
    </row>
    <row r="2" ht="22.5" customHeight="1" spans="1:18">
      <c r="A2" s="220" t="s">
        <v>390</v>
      </c>
      <c r="B2" s="221"/>
      <c r="C2" s="221"/>
      <c r="D2" s="220"/>
      <c r="E2" s="221"/>
      <c r="F2" s="221"/>
      <c r="G2" s="222"/>
      <c r="H2" s="221"/>
      <c r="I2" s="221"/>
      <c r="J2" s="221"/>
      <c r="K2" s="221"/>
      <c r="L2" s="221"/>
      <c r="M2" s="221"/>
      <c r="N2" s="221"/>
      <c r="O2" s="221"/>
      <c r="P2" s="221"/>
      <c r="Q2" s="221"/>
      <c r="R2" s="153"/>
    </row>
    <row r="3" s="131" customFormat="1" ht="22.5" customHeight="1" spans="1:17">
      <c r="A3" s="209"/>
      <c r="B3" s="210"/>
      <c r="C3" s="210"/>
      <c r="D3" s="210"/>
      <c r="E3" s="210"/>
      <c r="F3" s="210"/>
      <c r="G3" s="210"/>
      <c r="H3" s="223"/>
      <c r="I3" s="223"/>
      <c r="J3" s="223"/>
      <c r="K3" s="223"/>
      <c r="L3" s="223"/>
      <c r="M3" s="223"/>
      <c r="N3" s="223"/>
      <c r="O3" s="223"/>
      <c r="P3" s="229" t="s">
        <v>87</v>
      </c>
      <c r="Q3" s="229"/>
    </row>
    <row r="4" s="131" customFormat="1" ht="22.5" customHeight="1" spans="1:17">
      <c r="A4" s="141" t="s">
        <v>110</v>
      </c>
      <c r="B4" s="224" t="s">
        <v>88</v>
      </c>
      <c r="C4" s="225" t="s">
        <v>314</v>
      </c>
      <c r="D4" s="137" t="s">
        <v>90</v>
      </c>
      <c r="E4" s="141" t="s">
        <v>376</v>
      </c>
      <c r="F4" s="141"/>
      <c r="G4" s="141"/>
      <c r="H4" s="141"/>
      <c r="I4" s="141"/>
      <c r="J4" s="141"/>
      <c r="K4" s="141"/>
      <c r="L4" s="141"/>
      <c r="M4" s="141"/>
      <c r="N4" s="141"/>
      <c r="O4" s="230" t="s">
        <v>379</v>
      </c>
      <c r="P4" s="230"/>
      <c r="Q4" s="230"/>
    </row>
    <row r="5" s="131" customFormat="1" ht="39" customHeight="1" spans="1:17">
      <c r="A5" s="141"/>
      <c r="B5" s="226"/>
      <c r="C5" s="158"/>
      <c r="D5" s="141"/>
      <c r="E5" s="224" t="s">
        <v>149</v>
      </c>
      <c r="F5" s="138" t="s">
        <v>391</v>
      </c>
      <c r="G5" s="138" t="s">
        <v>225</v>
      </c>
      <c r="H5" s="138" t="s">
        <v>226</v>
      </c>
      <c r="I5" s="138" t="s">
        <v>392</v>
      </c>
      <c r="J5" s="138" t="s">
        <v>228</v>
      </c>
      <c r="K5" s="138" t="s">
        <v>224</v>
      </c>
      <c r="L5" s="138" t="s">
        <v>231</v>
      </c>
      <c r="M5" s="138" t="s">
        <v>393</v>
      </c>
      <c r="N5" s="138" t="s">
        <v>234</v>
      </c>
      <c r="O5" s="231" t="s">
        <v>149</v>
      </c>
      <c r="P5" s="136" t="s">
        <v>394</v>
      </c>
      <c r="Q5" s="136" t="s">
        <v>388</v>
      </c>
    </row>
    <row r="6" s="155" customFormat="1" ht="27" customHeight="1" spans="1:17">
      <c r="A6" s="163"/>
      <c r="B6" s="145">
        <v>405</v>
      </c>
      <c r="C6" s="145" t="s">
        <v>105</v>
      </c>
      <c r="D6" s="212">
        <v>684327</v>
      </c>
      <c r="E6" s="212">
        <v>684327</v>
      </c>
      <c r="F6" s="212">
        <f t="shared" ref="F6:F10" si="0">E6-G6-J6-M6-N6</f>
        <v>491927</v>
      </c>
      <c r="G6" s="212">
        <v>37000</v>
      </c>
      <c r="H6" s="212"/>
      <c r="I6" s="212"/>
      <c r="J6" s="212">
        <v>74000</v>
      </c>
      <c r="K6" s="212"/>
      <c r="L6" s="212"/>
      <c r="M6" s="232">
        <v>18500</v>
      </c>
      <c r="N6" s="232">
        <v>62900</v>
      </c>
      <c r="O6" s="232"/>
      <c r="P6" s="232"/>
      <c r="Q6" s="232"/>
    </row>
    <row r="7" s="153" customFormat="1" ht="27" customHeight="1" spans="1:17">
      <c r="A7" s="163"/>
      <c r="B7" s="145" t="s">
        <v>106</v>
      </c>
      <c r="C7" s="145" t="s">
        <v>114</v>
      </c>
      <c r="D7" s="212">
        <v>684327</v>
      </c>
      <c r="E7" s="212">
        <v>684327</v>
      </c>
      <c r="F7" s="212">
        <f t="shared" si="0"/>
        <v>491927</v>
      </c>
      <c r="G7" s="212">
        <v>37000</v>
      </c>
      <c r="H7" s="212"/>
      <c r="I7" s="212"/>
      <c r="J7" s="212">
        <v>74000</v>
      </c>
      <c r="K7" s="212"/>
      <c r="L7" s="212"/>
      <c r="M7" s="232">
        <v>18500</v>
      </c>
      <c r="N7" s="232">
        <v>62900</v>
      </c>
      <c r="O7" s="233"/>
      <c r="P7" s="233"/>
      <c r="Q7" s="233"/>
    </row>
    <row r="8" ht="27" customHeight="1" spans="1:18">
      <c r="A8" s="176" t="s">
        <v>248</v>
      </c>
      <c r="B8" s="176" t="s">
        <v>106</v>
      </c>
      <c r="C8" s="182" t="s">
        <v>131</v>
      </c>
      <c r="D8" s="227">
        <v>684327</v>
      </c>
      <c r="E8" s="227">
        <v>684327</v>
      </c>
      <c r="F8" s="227">
        <f t="shared" si="0"/>
        <v>491927</v>
      </c>
      <c r="G8" s="227">
        <v>37000</v>
      </c>
      <c r="H8" s="227"/>
      <c r="I8" s="227"/>
      <c r="J8" s="227">
        <v>74000</v>
      </c>
      <c r="K8" s="227"/>
      <c r="L8" s="227"/>
      <c r="M8" s="204">
        <v>18500</v>
      </c>
      <c r="N8" s="204">
        <v>62900</v>
      </c>
      <c r="O8" s="233"/>
      <c r="P8" s="233"/>
      <c r="Q8" s="233"/>
      <c r="R8" s="153"/>
    </row>
    <row r="9" ht="27" customHeight="1" spans="1:18">
      <c r="A9" s="176" t="s">
        <v>395</v>
      </c>
      <c r="B9" s="176" t="s">
        <v>106</v>
      </c>
      <c r="C9" s="187" t="s">
        <v>250</v>
      </c>
      <c r="D9" s="227">
        <v>684327</v>
      </c>
      <c r="E9" s="227">
        <v>684327</v>
      </c>
      <c r="F9" s="227">
        <f t="shared" si="0"/>
        <v>491927</v>
      </c>
      <c r="G9" s="227">
        <v>37000</v>
      </c>
      <c r="H9" s="227"/>
      <c r="I9" s="227"/>
      <c r="J9" s="227">
        <v>74000</v>
      </c>
      <c r="K9" s="227"/>
      <c r="L9" s="227"/>
      <c r="M9" s="204">
        <v>18500</v>
      </c>
      <c r="N9" s="204">
        <v>62900</v>
      </c>
      <c r="O9" s="233"/>
      <c r="P9" s="233"/>
      <c r="Q9" s="233"/>
      <c r="R9" s="153"/>
    </row>
    <row r="10" ht="27" customHeight="1" spans="1:18">
      <c r="A10" s="176" t="s">
        <v>251</v>
      </c>
      <c r="B10" s="176" t="s">
        <v>106</v>
      </c>
      <c r="C10" s="187" t="s">
        <v>252</v>
      </c>
      <c r="D10" s="227">
        <v>684327</v>
      </c>
      <c r="E10" s="227">
        <v>684327</v>
      </c>
      <c r="F10" s="227">
        <f t="shared" si="0"/>
        <v>491927</v>
      </c>
      <c r="G10" s="227">
        <v>37000</v>
      </c>
      <c r="H10" s="227"/>
      <c r="I10" s="227"/>
      <c r="J10" s="227">
        <v>74000</v>
      </c>
      <c r="K10" s="227"/>
      <c r="L10" s="227"/>
      <c r="M10" s="204">
        <v>18500</v>
      </c>
      <c r="N10" s="204">
        <v>62900</v>
      </c>
      <c r="O10" s="233"/>
      <c r="P10" s="233"/>
      <c r="Q10" s="233"/>
      <c r="R10" s="15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zoomScale="130" zoomScaleNormal="130" workbookViewId="0">
      <selection activeCell="A8" sqref="A8"/>
    </sheetView>
  </sheetViews>
  <sheetFormatPr defaultColWidth="9.16666666666667" defaultRowHeight="11.25"/>
  <cols>
    <col min="1" max="1" width="13.5" customWidth="1"/>
    <col min="2" max="2" width="39" customWidth="1"/>
    <col min="3" max="3" width="18.6666666666667" customWidth="1"/>
    <col min="4" max="4" width="19.6666666666667" customWidth="1"/>
    <col min="5" max="5" width="17.3333333333333" customWidth="1"/>
    <col min="6" max="6" width="12.3333333333333" customWidth="1"/>
    <col min="7" max="7" width="11.8333333333333" customWidth="1"/>
    <col min="8" max="8" width="12.6666666666667" customWidth="1"/>
    <col min="9" max="9" width="13.6666666666667" customWidth="1"/>
    <col min="10" max="10" width="12.6666666666667" customWidth="1"/>
    <col min="11" max="11" width="12.8333333333333" customWidth="1"/>
    <col min="12" max="12" width="11.6666666666667" customWidth="1"/>
    <col min="13" max="13" width="12.8333333333333" customWidth="1"/>
    <col min="14" max="14" width="11.5" customWidth="1"/>
    <col min="15" max="16" width="6.66666666666667" customWidth="1"/>
  </cols>
  <sheetData>
    <row r="1" ht="23.1" customHeight="1" spans="1:16">
      <c r="A1" s="263"/>
      <c r="B1" s="286"/>
      <c r="C1" s="286"/>
      <c r="D1" s="286"/>
      <c r="E1" s="286"/>
      <c r="F1" s="286"/>
      <c r="G1" s="286"/>
      <c r="H1" s="264"/>
      <c r="I1" s="264"/>
      <c r="J1" s="264"/>
      <c r="K1" s="286"/>
      <c r="L1" s="263"/>
      <c r="M1" s="263"/>
      <c r="N1" s="286" t="s">
        <v>85</v>
      </c>
      <c r="O1" s="263"/>
      <c r="P1" s="263"/>
    </row>
    <row r="2" ht="23.1" customHeight="1" spans="1:16">
      <c r="A2" s="275" t="s">
        <v>86</v>
      </c>
      <c r="B2" s="275"/>
      <c r="C2" s="275"/>
      <c r="D2" s="275"/>
      <c r="E2" s="275"/>
      <c r="F2" s="275"/>
      <c r="G2" s="275"/>
      <c r="H2" s="275"/>
      <c r="I2" s="275"/>
      <c r="J2" s="275"/>
      <c r="K2" s="275"/>
      <c r="L2" s="275"/>
      <c r="M2" s="275"/>
      <c r="N2" s="275"/>
      <c r="O2" s="263"/>
      <c r="P2" s="263"/>
    </row>
    <row r="3" ht="23.1" customHeight="1" spans="1:16">
      <c r="A3" s="263"/>
      <c r="B3" s="399"/>
      <c r="C3" s="399"/>
      <c r="D3" s="253"/>
      <c r="E3" s="253"/>
      <c r="F3" s="253"/>
      <c r="G3" s="253"/>
      <c r="H3" s="264"/>
      <c r="I3" s="264"/>
      <c r="J3" s="264"/>
      <c r="K3" s="399"/>
      <c r="L3" s="263"/>
      <c r="M3" s="413" t="s">
        <v>87</v>
      </c>
      <c r="N3" s="413"/>
      <c r="O3" s="263"/>
      <c r="P3" s="263"/>
    </row>
    <row r="4" s="131" customFormat="1" ht="23.1" customHeight="1" spans="1:16">
      <c r="A4" s="279" t="s">
        <v>88</v>
      </c>
      <c r="B4" s="279" t="s">
        <v>89</v>
      </c>
      <c r="C4" s="277" t="s">
        <v>90</v>
      </c>
      <c r="D4" s="255" t="s">
        <v>91</v>
      </c>
      <c r="E4" s="255"/>
      <c r="F4" s="255"/>
      <c r="G4" s="289" t="s">
        <v>92</v>
      </c>
      <c r="H4" s="255" t="s">
        <v>93</v>
      </c>
      <c r="I4" s="255" t="s">
        <v>94</v>
      </c>
      <c r="J4" s="255"/>
      <c r="K4" s="279" t="s">
        <v>95</v>
      </c>
      <c r="L4" s="279" t="s">
        <v>96</v>
      </c>
      <c r="M4" s="290" t="s">
        <v>97</v>
      </c>
      <c r="N4" s="280" t="s">
        <v>98</v>
      </c>
      <c r="O4" s="263"/>
      <c r="P4" s="263"/>
    </row>
    <row r="5" s="131" customFormat="1" ht="46.5" customHeight="1" spans="1:16">
      <c r="A5" s="279"/>
      <c r="B5" s="279"/>
      <c r="C5" s="279"/>
      <c r="D5" s="290" t="s">
        <v>99</v>
      </c>
      <c r="E5" s="362" t="s">
        <v>100</v>
      </c>
      <c r="F5" s="360" t="s">
        <v>101</v>
      </c>
      <c r="G5" s="255"/>
      <c r="H5" s="255"/>
      <c r="I5" s="255"/>
      <c r="J5" s="255"/>
      <c r="K5" s="279"/>
      <c r="L5" s="279"/>
      <c r="M5" s="279"/>
      <c r="N5" s="255"/>
      <c r="O5" s="263"/>
      <c r="P5" s="263"/>
    </row>
    <row r="6" s="131" customFormat="1" ht="46.5" customHeight="1" spans="1:16">
      <c r="A6" s="279"/>
      <c r="B6" s="279"/>
      <c r="C6" s="279"/>
      <c r="D6" s="279"/>
      <c r="E6" s="277"/>
      <c r="F6" s="278"/>
      <c r="G6" s="255"/>
      <c r="H6" s="255"/>
      <c r="I6" s="255" t="s">
        <v>102</v>
      </c>
      <c r="J6" s="255" t="s">
        <v>103</v>
      </c>
      <c r="K6" s="279"/>
      <c r="L6" s="279"/>
      <c r="M6" s="279"/>
      <c r="N6" s="255"/>
      <c r="O6" s="263"/>
      <c r="P6" s="263"/>
    </row>
    <row r="7" s="155" customFormat="1" ht="46.5" customHeight="1" spans="1:16">
      <c r="A7" s="257" t="s">
        <v>104</v>
      </c>
      <c r="B7" s="257" t="s">
        <v>105</v>
      </c>
      <c r="C7" s="410">
        <v>10720472</v>
      </c>
      <c r="D7" s="410">
        <v>10720472</v>
      </c>
      <c r="E7" s="410">
        <v>10720472</v>
      </c>
      <c r="F7" s="411"/>
      <c r="G7" s="258"/>
      <c r="H7" s="258"/>
      <c r="I7" s="258"/>
      <c r="J7" s="258"/>
      <c r="K7" s="414"/>
      <c r="L7" s="414"/>
      <c r="M7" s="414"/>
      <c r="N7" s="258"/>
      <c r="O7" s="274"/>
      <c r="P7" s="274"/>
    </row>
    <row r="8" s="240" customFormat="1" ht="29.25" customHeight="1" spans="1:18">
      <c r="A8" s="257" t="s">
        <v>106</v>
      </c>
      <c r="B8" s="257" t="s">
        <v>107</v>
      </c>
      <c r="C8" s="410">
        <v>10720472</v>
      </c>
      <c r="D8" s="410">
        <v>10720472</v>
      </c>
      <c r="E8" s="410">
        <v>10720472</v>
      </c>
      <c r="F8" s="412"/>
      <c r="G8" s="412"/>
      <c r="H8" s="412"/>
      <c r="I8" s="412"/>
      <c r="J8" s="412"/>
      <c r="K8" s="412"/>
      <c r="L8" s="412"/>
      <c r="M8" s="412"/>
      <c r="N8" s="412"/>
      <c r="O8" s="155"/>
      <c r="P8" s="155"/>
      <c r="Q8" s="155"/>
      <c r="R8" s="155"/>
    </row>
    <row r="9" ht="23.1" customHeight="1" spans="1:16">
      <c r="A9" s="263"/>
      <c r="B9" s="263"/>
      <c r="C9" s="262"/>
      <c r="D9" s="263"/>
      <c r="E9" s="263"/>
      <c r="F9" s="263"/>
      <c r="G9" s="263"/>
      <c r="H9" s="264"/>
      <c r="I9" s="264"/>
      <c r="J9" s="264"/>
      <c r="K9" s="263"/>
      <c r="L9" s="263"/>
      <c r="M9" s="263"/>
      <c r="N9" s="263"/>
      <c r="O9" s="263"/>
      <c r="P9" s="263"/>
    </row>
    <row r="10" ht="23.1" customHeight="1" spans="1:16">
      <c r="A10" s="263"/>
      <c r="B10" s="263"/>
      <c r="C10" s="263"/>
      <c r="D10" s="263"/>
      <c r="E10" s="263"/>
      <c r="F10" s="263"/>
      <c r="G10" s="263"/>
      <c r="H10" s="264"/>
      <c r="I10" s="264"/>
      <c r="J10" s="264"/>
      <c r="K10" s="263"/>
      <c r="L10" s="263"/>
      <c r="M10" s="263"/>
      <c r="N10" s="263"/>
      <c r="O10" s="263"/>
      <c r="P10" s="263"/>
    </row>
    <row r="11" ht="23.1" customHeight="1" spans="1:16">
      <c r="A11" s="263"/>
      <c r="B11" s="263"/>
      <c r="C11" s="263"/>
      <c r="D11" s="263"/>
      <c r="E11" s="263"/>
      <c r="F11" s="263"/>
      <c r="G11" s="263"/>
      <c r="H11" s="264"/>
      <c r="I11" s="264"/>
      <c r="J11" s="264"/>
      <c r="K11" s="263"/>
      <c r="L11" s="263"/>
      <c r="M11" s="263"/>
      <c r="N11" s="263"/>
      <c r="O11" s="263"/>
      <c r="P11" s="263"/>
    </row>
    <row r="12" ht="23.1" customHeight="1" spans="1:16">
      <c r="A12" s="263"/>
      <c r="B12" s="263"/>
      <c r="C12" s="263"/>
      <c r="D12" s="263"/>
      <c r="E12" s="263"/>
      <c r="F12" s="263"/>
      <c r="G12" s="263"/>
      <c r="H12" s="264"/>
      <c r="I12" s="264"/>
      <c r="J12" s="264"/>
      <c r="K12" s="263"/>
      <c r="L12" s="263"/>
      <c r="M12" s="263"/>
      <c r="N12" s="263"/>
      <c r="O12" s="263"/>
      <c r="P12" s="263"/>
    </row>
    <row r="13" ht="23.1" customHeight="1" spans="1:16">
      <c r="A13" s="263"/>
      <c r="B13" s="263"/>
      <c r="C13" s="263"/>
      <c r="D13" s="263"/>
      <c r="E13" s="263"/>
      <c r="F13" s="263"/>
      <c r="G13" s="263"/>
      <c r="H13" s="264"/>
      <c r="I13" s="264"/>
      <c r="J13" s="264"/>
      <c r="K13" s="263"/>
      <c r="L13" s="263"/>
      <c r="M13" s="263"/>
      <c r="N13" s="263"/>
      <c r="O13" s="263"/>
      <c r="P13" s="263"/>
    </row>
    <row r="14" ht="23.1" customHeight="1" spans="1:16">
      <c r="A14" s="263"/>
      <c r="B14" s="263"/>
      <c r="C14" s="263"/>
      <c r="D14" s="263"/>
      <c r="E14" s="263"/>
      <c r="F14" s="263"/>
      <c r="G14" s="263"/>
      <c r="H14" s="264"/>
      <c r="I14" s="264"/>
      <c r="J14" s="264"/>
      <c r="K14" s="263"/>
      <c r="L14" s="263"/>
      <c r="M14" s="263"/>
      <c r="N14" s="263"/>
      <c r="O14" s="263"/>
      <c r="P14" s="263"/>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showGridLines="0" showZeros="0" workbookViewId="0">
      <selection activeCell="C8" sqref="C8"/>
    </sheetView>
  </sheetViews>
  <sheetFormatPr defaultColWidth="9.16666666666667" defaultRowHeight="11.25"/>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ht="22.5" customHeight="1" spans="1:9">
      <c r="A1" s="207"/>
      <c r="B1" s="208"/>
      <c r="C1" s="132"/>
      <c r="D1" s="132"/>
      <c r="E1" s="132"/>
      <c r="F1" s="132"/>
      <c r="G1" s="132"/>
      <c r="H1" s="132"/>
      <c r="I1" s="216" t="s">
        <v>396</v>
      </c>
    </row>
    <row r="2" s="130" customFormat="1" ht="22.5" customHeight="1" spans="1:9">
      <c r="A2" s="133" t="s">
        <v>397</v>
      </c>
      <c r="B2" s="133"/>
      <c r="C2" s="133"/>
      <c r="D2" s="133"/>
      <c r="E2" s="133"/>
      <c r="F2" s="133"/>
      <c r="G2" s="133"/>
      <c r="H2" s="133"/>
      <c r="I2" s="133"/>
    </row>
    <row r="3" s="131" customFormat="1" ht="22.5" customHeight="1" spans="1:9">
      <c r="A3" s="209"/>
      <c r="B3" s="210"/>
      <c r="C3" s="210"/>
      <c r="D3" s="210"/>
      <c r="E3" s="210"/>
      <c r="F3" s="211"/>
      <c r="G3" s="211"/>
      <c r="H3" s="211"/>
      <c r="I3" s="217" t="s">
        <v>87</v>
      </c>
    </row>
    <row r="4" s="131" customFormat="1" ht="22.5" customHeight="1" spans="1:9">
      <c r="A4" s="141" t="s">
        <v>110</v>
      </c>
      <c r="B4" s="141" t="s">
        <v>88</v>
      </c>
      <c r="C4" s="137" t="s">
        <v>314</v>
      </c>
      <c r="D4" s="137" t="s">
        <v>90</v>
      </c>
      <c r="E4" s="138" t="s">
        <v>398</v>
      </c>
      <c r="F4" s="136" t="s">
        <v>244</v>
      </c>
      <c r="G4" s="136" t="s">
        <v>246</v>
      </c>
      <c r="H4" s="136" t="s">
        <v>399</v>
      </c>
      <c r="I4" s="136" t="s">
        <v>247</v>
      </c>
    </row>
    <row r="5" s="131" customFormat="1" ht="38.25" customHeight="1" spans="1:9">
      <c r="A5" s="141"/>
      <c r="B5" s="141"/>
      <c r="C5" s="141"/>
      <c r="D5" s="141"/>
      <c r="E5" s="136"/>
      <c r="F5" s="136"/>
      <c r="G5" s="136"/>
      <c r="H5" s="136"/>
      <c r="I5" s="136"/>
    </row>
    <row r="6" s="155" customFormat="1" ht="24" customHeight="1" spans="1:9">
      <c r="A6" s="163"/>
      <c r="B6" s="145">
        <v>405</v>
      </c>
      <c r="C6" s="145" t="s">
        <v>105</v>
      </c>
      <c r="D6" s="174">
        <v>24840</v>
      </c>
      <c r="E6" s="174">
        <v>24840</v>
      </c>
      <c r="F6" s="212"/>
      <c r="G6" s="212"/>
      <c r="H6" s="212"/>
      <c r="I6" s="212"/>
    </row>
    <row r="7" s="153" customFormat="1" ht="24" customHeight="1" spans="1:9">
      <c r="A7" s="163"/>
      <c r="B7" s="145" t="s">
        <v>106</v>
      </c>
      <c r="C7" s="145" t="s">
        <v>114</v>
      </c>
      <c r="D7" s="213">
        <v>24840</v>
      </c>
      <c r="E7" s="213">
        <v>24840</v>
      </c>
      <c r="F7" s="214"/>
      <c r="G7" s="214"/>
      <c r="H7" s="214"/>
      <c r="I7" s="218"/>
    </row>
    <row r="8" ht="24" customHeight="1" spans="1:9">
      <c r="A8" s="176" t="s">
        <v>248</v>
      </c>
      <c r="B8" s="176" t="s">
        <v>106</v>
      </c>
      <c r="C8" s="182" t="s">
        <v>131</v>
      </c>
      <c r="D8" s="215">
        <v>24840</v>
      </c>
      <c r="E8" s="215">
        <v>24840</v>
      </c>
      <c r="F8" s="214"/>
      <c r="G8" s="214"/>
      <c r="H8" s="214"/>
      <c r="I8" s="218"/>
    </row>
    <row r="9" ht="24" customHeight="1" spans="1:9">
      <c r="A9" s="176" t="s">
        <v>395</v>
      </c>
      <c r="B9" s="176" t="s">
        <v>106</v>
      </c>
      <c r="C9" s="187" t="s">
        <v>250</v>
      </c>
      <c r="D9" s="215">
        <v>24840</v>
      </c>
      <c r="E9" s="215">
        <v>24840</v>
      </c>
      <c r="F9" s="214"/>
      <c r="G9" s="214"/>
      <c r="H9" s="214"/>
      <c r="I9" s="218"/>
    </row>
    <row r="10" ht="24" customHeight="1" spans="1:9">
      <c r="A10" s="176" t="s">
        <v>251</v>
      </c>
      <c r="B10" s="176" t="s">
        <v>106</v>
      </c>
      <c r="C10" s="187" t="s">
        <v>252</v>
      </c>
      <c r="D10" s="215">
        <v>24840</v>
      </c>
      <c r="E10" s="215">
        <v>24840</v>
      </c>
      <c r="F10" s="214"/>
      <c r="G10" s="214"/>
      <c r="H10" s="214"/>
      <c r="I10" s="21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B15" sqref="B15"/>
    </sheetView>
  </sheetViews>
  <sheetFormatPr defaultColWidth="9.16666666666667" defaultRowHeight="12.75" customHeight="1"/>
  <cols>
    <col min="1" max="1" width="22.1666666666667" customWidth="1"/>
    <col min="2" max="2" width="16.3333333333333" customWidth="1"/>
    <col min="3" max="3" width="59.3333333333333" customWidth="1"/>
    <col min="4" max="4" width="16.5" customWidth="1"/>
    <col min="5" max="16" width="12.3333333333333" customWidth="1"/>
  </cols>
  <sheetData>
    <row r="1" ht="23.25" customHeight="1" spans="1:18">
      <c r="A1" s="132"/>
      <c r="B1" s="132"/>
      <c r="C1" s="132"/>
      <c r="D1" s="132"/>
      <c r="E1" s="132"/>
      <c r="F1" s="132"/>
      <c r="G1" s="132"/>
      <c r="H1" s="132"/>
      <c r="I1" s="132"/>
      <c r="J1" s="132"/>
      <c r="K1" s="132"/>
      <c r="L1" s="132"/>
      <c r="M1" s="132"/>
      <c r="N1" s="132"/>
      <c r="P1" s="150" t="s">
        <v>400</v>
      </c>
      <c r="Q1" s="153"/>
      <c r="R1" s="153"/>
    </row>
    <row r="2" s="130" customFormat="1" ht="23.25" customHeight="1" spans="1:18">
      <c r="A2" s="133" t="s">
        <v>401</v>
      </c>
      <c r="B2" s="133"/>
      <c r="C2" s="133"/>
      <c r="D2" s="133"/>
      <c r="E2" s="133"/>
      <c r="F2" s="133"/>
      <c r="G2" s="133"/>
      <c r="H2" s="133"/>
      <c r="I2" s="133"/>
      <c r="J2" s="133"/>
      <c r="K2" s="133"/>
      <c r="L2" s="133"/>
      <c r="M2" s="133"/>
      <c r="N2" s="133"/>
      <c r="O2" s="133"/>
      <c r="P2" s="133"/>
      <c r="Q2" s="154"/>
      <c r="R2" s="154"/>
    </row>
    <row r="3" s="131" customFormat="1" ht="23.25" customHeight="1" spans="1:16">
      <c r="A3" s="134"/>
      <c r="B3" s="135"/>
      <c r="C3" s="135"/>
      <c r="D3" s="135"/>
      <c r="E3" s="135"/>
      <c r="F3" s="135"/>
      <c r="G3" s="135"/>
      <c r="H3" s="135"/>
      <c r="I3" s="151"/>
      <c r="J3" s="151"/>
      <c r="K3" s="151"/>
      <c r="L3" s="151"/>
      <c r="M3" s="151"/>
      <c r="N3" s="151"/>
      <c r="P3" s="113" t="s">
        <v>87</v>
      </c>
    </row>
    <row r="4" s="131" customFormat="1" ht="25.5" customHeight="1" spans="1:18">
      <c r="A4" s="136" t="s">
        <v>110</v>
      </c>
      <c r="B4" s="136" t="s">
        <v>88</v>
      </c>
      <c r="C4" s="137" t="s">
        <v>111</v>
      </c>
      <c r="D4" s="138" t="s">
        <v>112</v>
      </c>
      <c r="E4" s="139" t="s">
        <v>375</v>
      </c>
      <c r="F4" s="140" t="s">
        <v>376</v>
      </c>
      <c r="G4" s="139" t="s">
        <v>377</v>
      </c>
      <c r="H4" s="139" t="s">
        <v>378</v>
      </c>
      <c r="I4" s="142" t="s">
        <v>379</v>
      </c>
      <c r="J4" s="142" t="s">
        <v>380</v>
      </c>
      <c r="K4" s="142" t="s">
        <v>187</v>
      </c>
      <c r="L4" s="142" t="s">
        <v>381</v>
      </c>
      <c r="M4" s="142" t="s">
        <v>180</v>
      </c>
      <c r="N4" s="142" t="s">
        <v>188</v>
      </c>
      <c r="O4" s="142" t="s">
        <v>183</v>
      </c>
      <c r="P4" s="136" t="s">
        <v>189</v>
      </c>
      <c r="Q4" s="151"/>
      <c r="R4" s="151"/>
    </row>
    <row r="5" s="131" customFormat="1" ht="14.25" customHeight="1" spans="1:18">
      <c r="A5" s="136"/>
      <c r="B5" s="136"/>
      <c r="C5" s="141"/>
      <c r="D5" s="136"/>
      <c r="E5" s="142"/>
      <c r="F5" s="143"/>
      <c r="G5" s="142"/>
      <c r="H5" s="142"/>
      <c r="I5" s="142"/>
      <c r="J5" s="142"/>
      <c r="K5" s="142"/>
      <c r="L5" s="142"/>
      <c r="M5" s="142"/>
      <c r="N5" s="142"/>
      <c r="O5" s="142"/>
      <c r="P5" s="136"/>
      <c r="Q5" s="151"/>
      <c r="R5" s="151"/>
    </row>
    <row r="6" s="131" customFormat="1" ht="14.25" customHeight="1" spans="1:18">
      <c r="A6" s="136"/>
      <c r="B6" s="136"/>
      <c r="C6" s="141"/>
      <c r="D6" s="136"/>
      <c r="E6" s="142"/>
      <c r="F6" s="143"/>
      <c r="G6" s="142"/>
      <c r="H6" s="142"/>
      <c r="I6" s="142"/>
      <c r="J6" s="142"/>
      <c r="K6" s="142"/>
      <c r="L6" s="142"/>
      <c r="M6" s="142"/>
      <c r="N6" s="142"/>
      <c r="O6" s="142"/>
      <c r="P6" s="136"/>
      <c r="Q6" s="151"/>
      <c r="R6" s="151"/>
    </row>
    <row r="7" s="131" customFormat="1" ht="30" customHeight="1" spans="1:18">
      <c r="A7" s="136"/>
      <c r="B7" s="145">
        <v>405</v>
      </c>
      <c r="C7" s="145" t="s">
        <v>105</v>
      </c>
      <c r="D7" s="206" t="s">
        <v>275</v>
      </c>
      <c r="E7" s="142"/>
      <c r="F7" s="143"/>
      <c r="G7" s="142"/>
      <c r="H7" s="142"/>
      <c r="I7" s="142"/>
      <c r="J7" s="142"/>
      <c r="K7" s="142"/>
      <c r="L7" s="142"/>
      <c r="M7" s="142"/>
      <c r="N7" s="142"/>
      <c r="O7" s="142"/>
      <c r="P7" s="136"/>
      <c r="Q7" s="151"/>
      <c r="R7" s="151"/>
    </row>
    <row r="8" s="131" customFormat="1" ht="30" customHeight="1" spans="1:16">
      <c r="A8" s="136"/>
      <c r="B8" s="145" t="s">
        <v>106</v>
      </c>
      <c r="C8" s="145" t="s">
        <v>114</v>
      </c>
      <c r="D8" s="206" t="s">
        <v>275</v>
      </c>
      <c r="E8" s="204"/>
      <c r="F8" s="204"/>
      <c r="G8" s="204"/>
      <c r="H8" s="204"/>
      <c r="I8" s="204"/>
      <c r="J8" s="204"/>
      <c r="K8" s="204"/>
      <c r="L8" s="204"/>
      <c r="M8" s="204"/>
      <c r="N8" s="204"/>
      <c r="O8" s="204"/>
      <c r="P8" s="204"/>
    </row>
    <row r="9" ht="23.25" customHeight="1" spans="1:18">
      <c r="A9" s="153"/>
      <c r="B9" s="153"/>
      <c r="C9" s="153"/>
      <c r="D9" s="153"/>
      <c r="E9" s="153"/>
      <c r="F9" s="153"/>
      <c r="G9" s="153"/>
      <c r="H9" s="153"/>
      <c r="I9" s="153"/>
      <c r="J9" s="153"/>
      <c r="K9" s="153"/>
      <c r="L9" s="153"/>
      <c r="M9" s="153"/>
      <c r="N9" s="153"/>
      <c r="O9" s="153"/>
      <c r="P9" s="153"/>
      <c r="Q9" s="153"/>
      <c r="R9" s="153"/>
    </row>
    <row r="10" ht="23.25" customHeight="1" spans="1:18">
      <c r="A10" s="153"/>
      <c r="B10" s="153"/>
      <c r="C10" s="153"/>
      <c r="D10" s="153"/>
      <c r="E10" s="153"/>
      <c r="F10" s="153"/>
      <c r="G10" s="153"/>
      <c r="H10" s="153"/>
      <c r="I10" s="153"/>
      <c r="J10" s="153"/>
      <c r="K10" s="153"/>
      <c r="L10" s="153"/>
      <c r="M10" s="153"/>
      <c r="N10" s="153"/>
      <c r="O10" s="153"/>
      <c r="P10" s="153"/>
      <c r="Q10" s="153"/>
      <c r="R10" s="15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C16" sqref="C16"/>
    </sheetView>
  </sheetViews>
  <sheetFormatPr defaultColWidth="9.16666666666667" defaultRowHeight="12.75" customHeight="1" outlineLevelRow="7"/>
  <cols>
    <col min="1" max="1" width="23.5" customWidth="1"/>
    <col min="2" max="2" width="16.3333333333333" customWidth="1"/>
    <col min="3" max="3" width="60.6666666666667" customWidth="1"/>
    <col min="4" max="4" width="16.5" customWidth="1"/>
    <col min="5" max="16" width="12.3333333333333" customWidth="1"/>
  </cols>
  <sheetData>
    <row r="1" ht="23.25" customHeight="1" spans="1:18">
      <c r="A1" s="132"/>
      <c r="B1" s="132"/>
      <c r="C1" s="132"/>
      <c r="D1" s="132"/>
      <c r="E1" s="132"/>
      <c r="F1" s="132"/>
      <c r="G1" s="132"/>
      <c r="H1" s="132"/>
      <c r="I1" s="132"/>
      <c r="J1" s="132"/>
      <c r="K1" s="132"/>
      <c r="L1" s="132"/>
      <c r="M1" s="132"/>
      <c r="N1" s="132"/>
      <c r="P1" s="150" t="s">
        <v>402</v>
      </c>
      <c r="Q1" s="153"/>
      <c r="R1" s="153"/>
    </row>
    <row r="2" s="130" customFormat="1" ht="23.25" customHeight="1" spans="1:18">
      <c r="A2" s="133" t="s">
        <v>403</v>
      </c>
      <c r="B2" s="133"/>
      <c r="C2" s="133"/>
      <c r="D2" s="133"/>
      <c r="E2" s="133"/>
      <c r="F2" s="133"/>
      <c r="G2" s="133"/>
      <c r="H2" s="133"/>
      <c r="I2" s="133"/>
      <c r="J2" s="133"/>
      <c r="K2" s="133"/>
      <c r="L2" s="133"/>
      <c r="M2" s="133"/>
      <c r="N2" s="133"/>
      <c r="O2" s="133"/>
      <c r="P2" s="133"/>
      <c r="Q2" s="154"/>
      <c r="R2" s="154"/>
    </row>
    <row r="3" s="131" customFormat="1" ht="23.25" customHeight="1" spans="1:16">
      <c r="A3" s="134"/>
      <c r="B3" s="135"/>
      <c r="C3" s="135"/>
      <c r="D3" s="135"/>
      <c r="E3" s="135"/>
      <c r="F3" s="135"/>
      <c r="G3" s="135"/>
      <c r="H3" s="135"/>
      <c r="I3" s="151"/>
      <c r="J3" s="151"/>
      <c r="K3" s="151"/>
      <c r="L3" s="151"/>
      <c r="M3" s="151"/>
      <c r="N3" s="151"/>
      <c r="P3" s="113" t="s">
        <v>87</v>
      </c>
    </row>
    <row r="4" s="131" customFormat="1" ht="25.5" customHeight="1" spans="1:18">
      <c r="A4" s="136" t="s">
        <v>110</v>
      </c>
      <c r="B4" s="136" t="s">
        <v>88</v>
      </c>
      <c r="C4" s="137" t="s">
        <v>111</v>
      </c>
      <c r="D4" s="138" t="s">
        <v>112</v>
      </c>
      <c r="E4" s="139" t="s">
        <v>375</v>
      </c>
      <c r="F4" s="140" t="s">
        <v>376</v>
      </c>
      <c r="G4" s="139" t="s">
        <v>377</v>
      </c>
      <c r="H4" s="139" t="s">
        <v>378</v>
      </c>
      <c r="I4" s="142" t="s">
        <v>379</v>
      </c>
      <c r="J4" s="142" t="s">
        <v>380</v>
      </c>
      <c r="K4" s="142" t="s">
        <v>187</v>
      </c>
      <c r="L4" s="142" t="s">
        <v>381</v>
      </c>
      <c r="M4" s="142" t="s">
        <v>180</v>
      </c>
      <c r="N4" s="142" t="s">
        <v>188</v>
      </c>
      <c r="O4" s="142" t="s">
        <v>183</v>
      </c>
      <c r="P4" s="136" t="s">
        <v>189</v>
      </c>
      <c r="Q4" s="151"/>
      <c r="R4" s="151"/>
    </row>
    <row r="5" s="131" customFormat="1" ht="14.25" customHeight="1" spans="1:18">
      <c r="A5" s="136"/>
      <c r="B5" s="136"/>
      <c r="C5" s="141"/>
      <c r="D5" s="136"/>
      <c r="E5" s="142"/>
      <c r="F5" s="143"/>
      <c r="G5" s="142"/>
      <c r="H5" s="142"/>
      <c r="I5" s="142"/>
      <c r="J5" s="142"/>
      <c r="K5" s="142"/>
      <c r="L5" s="142"/>
      <c r="M5" s="142"/>
      <c r="N5" s="142"/>
      <c r="O5" s="142"/>
      <c r="P5" s="136"/>
      <c r="Q5" s="151"/>
      <c r="R5" s="151"/>
    </row>
    <row r="6" s="131" customFormat="1" ht="14.25" customHeight="1" spans="1:18">
      <c r="A6" s="136"/>
      <c r="B6" s="136"/>
      <c r="C6" s="141"/>
      <c r="D6" s="136"/>
      <c r="E6" s="142"/>
      <c r="F6" s="143"/>
      <c r="G6" s="142"/>
      <c r="H6" s="142"/>
      <c r="I6" s="142"/>
      <c r="J6" s="142"/>
      <c r="K6" s="142"/>
      <c r="L6" s="142"/>
      <c r="M6" s="142"/>
      <c r="N6" s="142"/>
      <c r="O6" s="142"/>
      <c r="P6" s="136"/>
      <c r="Q6" s="151"/>
      <c r="R6" s="151"/>
    </row>
    <row r="7" s="131" customFormat="1" ht="27.95" customHeight="1" spans="1:17">
      <c r="A7" s="144"/>
      <c r="B7" s="145">
        <v>405</v>
      </c>
      <c r="C7" s="146" t="s">
        <v>105</v>
      </c>
      <c r="D7" s="203" t="s">
        <v>275</v>
      </c>
      <c r="E7" s="204"/>
      <c r="F7" s="204"/>
      <c r="G7" s="204"/>
      <c r="H7" s="204"/>
      <c r="I7" s="204"/>
      <c r="J7" s="204"/>
      <c r="K7" s="204"/>
      <c r="L7" s="204"/>
      <c r="M7" s="204"/>
      <c r="N7" s="204"/>
      <c r="O7" s="204"/>
      <c r="P7" s="204"/>
      <c r="Q7" s="205"/>
    </row>
    <row r="8" ht="27.95" customHeight="1" spans="1:16">
      <c r="A8" s="149"/>
      <c r="B8" s="145" t="s">
        <v>106</v>
      </c>
      <c r="C8" s="146" t="s">
        <v>107</v>
      </c>
      <c r="D8" s="203" t="s">
        <v>275</v>
      </c>
      <c r="E8" s="149"/>
      <c r="F8" s="149"/>
      <c r="G8" s="149"/>
      <c r="H8" s="149"/>
      <c r="I8" s="149"/>
      <c r="J8" s="149"/>
      <c r="K8" s="149"/>
      <c r="L8" s="149"/>
      <c r="M8" s="149"/>
      <c r="N8" s="149"/>
      <c r="O8" s="149"/>
      <c r="P8" s="14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4"/>
  <sheetViews>
    <sheetView showGridLines="0" showZeros="0" zoomScale="115" zoomScaleNormal="115" topLeftCell="A4" workbookViewId="0">
      <selection activeCell="C20" sqref="C20"/>
    </sheetView>
  </sheetViews>
  <sheetFormatPr defaultColWidth="9.16666666666667" defaultRowHeight="12.75" customHeight="1"/>
  <cols>
    <col min="1" max="1" width="26.3333333333333" customWidth="1"/>
    <col min="2" max="2" width="16.3333333333333" customWidth="1"/>
    <col min="3" max="3" width="44.7777777777778" customWidth="1"/>
    <col min="4" max="4" width="23.0333333333333" customWidth="1"/>
    <col min="5" max="5" width="15.3333333333333" customWidth="1"/>
    <col min="6" max="6" width="15.5" customWidth="1"/>
    <col min="7" max="8" width="12.3333333333333" customWidth="1"/>
    <col min="9" max="9" width="14.8333333333333" customWidth="1"/>
    <col min="10" max="10" width="15.8333333333333" customWidth="1"/>
    <col min="11" max="15" width="12.3333333333333" customWidth="1"/>
    <col min="16" max="16" width="12.3333333333333"/>
    <col min="19" max="19" width="10.5" customWidth="1"/>
  </cols>
  <sheetData>
    <row r="1" ht="23.25" customHeight="1" spans="22:22">
      <c r="V1" s="131" t="s">
        <v>404</v>
      </c>
    </row>
    <row r="2" s="130" customFormat="1" ht="23.25" customHeight="1" spans="1:22">
      <c r="A2" s="157" t="s">
        <v>405</v>
      </c>
      <c r="B2" s="157"/>
      <c r="C2" s="157"/>
      <c r="D2" s="157"/>
      <c r="E2" s="157"/>
      <c r="F2" s="157"/>
      <c r="G2" s="157"/>
      <c r="H2" s="157"/>
      <c r="I2" s="157"/>
      <c r="J2" s="157"/>
      <c r="K2" s="157"/>
      <c r="L2" s="157"/>
      <c r="M2" s="157"/>
      <c r="N2" s="157"/>
      <c r="O2" s="157"/>
      <c r="P2" s="157"/>
      <c r="Q2" s="157"/>
      <c r="R2" s="157"/>
      <c r="S2" s="157"/>
      <c r="T2" s="157"/>
      <c r="U2" s="157"/>
      <c r="V2" s="157"/>
    </row>
    <row r="3" ht="23.25" customHeight="1" spans="22:22">
      <c r="V3" s="131" t="s">
        <v>87</v>
      </c>
    </row>
    <row r="4" s="186" customFormat="1" ht="24" customHeight="1" spans="1:89">
      <c r="A4" s="141" t="s">
        <v>110</v>
      </c>
      <c r="B4" s="171" t="s">
        <v>88</v>
      </c>
      <c r="C4" s="141" t="s">
        <v>406</v>
      </c>
      <c r="D4" s="141" t="s">
        <v>407</v>
      </c>
      <c r="E4" s="141" t="s">
        <v>172</v>
      </c>
      <c r="F4" s="141"/>
      <c r="G4" s="141"/>
      <c r="H4" s="141"/>
      <c r="I4" s="141" t="s">
        <v>173</v>
      </c>
      <c r="J4" s="141"/>
      <c r="K4" s="141"/>
      <c r="L4" s="141"/>
      <c r="M4" s="141"/>
      <c r="N4" s="141"/>
      <c r="O4" s="141"/>
      <c r="P4" s="141"/>
      <c r="Q4" s="141"/>
      <c r="R4" s="141"/>
      <c r="S4" s="136" t="s">
        <v>174</v>
      </c>
      <c r="T4" s="136" t="s">
        <v>175</v>
      </c>
      <c r="U4" s="136" t="s">
        <v>176</v>
      </c>
      <c r="V4" s="141" t="s">
        <v>177</v>
      </c>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202"/>
    </row>
    <row r="5" s="186" customFormat="1" ht="24" customHeight="1" spans="1:89">
      <c r="A5" s="141"/>
      <c r="B5" s="190"/>
      <c r="C5" s="141"/>
      <c r="D5" s="141"/>
      <c r="E5" s="141"/>
      <c r="F5" s="141"/>
      <c r="G5" s="141"/>
      <c r="H5" s="141"/>
      <c r="I5" s="141"/>
      <c r="J5" s="141"/>
      <c r="K5" s="141"/>
      <c r="L5" s="141"/>
      <c r="M5" s="141"/>
      <c r="N5" s="141"/>
      <c r="O5" s="141"/>
      <c r="P5" s="141"/>
      <c r="Q5" s="141"/>
      <c r="R5" s="141"/>
      <c r="S5" s="136"/>
      <c r="T5" s="136"/>
      <c r="U5" s="136"/>
      <c r="V5" s="14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202"/>
    </row>
    <row r="6" s="189" customFormat="1" ht="41.1" customHeight="1" spans="1:22">
      <c r="A6" s="141"/>
      <c r="B6" s="137"/>
      <c r="C6" s="141"/>
      <c r="D6" s="141"/>
      <c r="E6" s="141" t="s">
        <v>149</v>
      </c>
      <c r="F6" s="136" t="s">
        <v>178</v>
      </c>
      <c r="G6" s="136" t="s">
        <v>179</v>
      </c>
      <c r="H6" s="136" t="s">
        <v>180</v>
      </c>
      <c r="I6" s="141" t="s">
        <v>149</v>
      </c>
      <c r="J6" s="136" t="s">
        <v>394</v>
      </c>
      <c r="K6" s="136" t="s">
        <v>180</v>
      </c>
      <c r="L6" s="136" t="s">
        <v>183</v>
      </c>
      <c r="M6" s="136" t="s">
        <v>184</v>
      </c>
      <c r="N6" s="136" t="s">
        <v>185</v>
      </c>
      <c r="O6" s="136" t="s">
        <v>186</v>
      </c>
      <c r="P6" s="136" t="s">
        <v>187</v>
      </c>
      <c r="Q6" s="136" t="s">
        <v>188</v>
      </c>
      <c r="R6" s="141" t="s">
        <v>189</v>
      </c>
      <c r="S6" s="136"/>
      <c r="T6" s="136"/>
      <c r="U6" s="136"/>
      <c r="V6" s="141"/>
    </row>
    <row r="7" s="155" customFormat="1" ht="21.95" customHeight="1" spans="1:22">
      <c r="A7" s="163"/>
      <c r="B7" s="145">
        <v>405</v>
      </c>
      <c r="C7" s="146" t="s">
        <v>105</v>
      </c>
      <c r="D7" s="161"/>
      <c r="E7" s="191">
        <f t="shared" ref="E7" si="0">SUM(F7:H7)</f>
        <v>4570472</v>
      </c>
      <c r="F7" s="191">
        <v>3861305</v>
      </c>
      <c r="G7" s="191">
        <v>684327</v>
      </c>
      <c r="H7" s="191">
        <v>24840</v>
      </c>
      <c r="I7" s="191">
        <v>6150000</v>
      </c>
      <c r="J7" s="191">
        <f>I7-P7</f>
        <v>6150000</v>
      </c>
      <c r="K7" s="191"/>
      <c r="L7" s="197"/>
      <c r="M7" s="197"/>
      <c r="N7" s="197"/>
      <c r="O7" s="197"/>
      <c r="P7" s="197"/>
      <c r="Q7" s="197"/>
      <c r="R7" s="197"/>
      <c r="S7" s="197"/>
      <c r="T7" s="197"/>
      <c r="U7" s="197"/>
      <c r="V7" s="199">
        <v>0</v>
      </c>
    </row>
    <row r="8" s="153" customFormat="1" ht="21.95" customHeight="1" spans="1:22">
      <c r="A8" s="163"/>
      <c r="B8" s="145" t="s">
        <v>106</v>
      </c>
      <c r="C8" s="146" t="s">
        <v>107</v>
      </c>
      <c r="D8" s="161"/>
      <c r="E8" s="191">
        <f t="shared" ref="E8:J8" si="1">SUM(E9+E15+E18+E22)</f>
        <v>4570472</v>
      </c>
      <c r="F8" s="191">
        <f t="shared" si="1"/>
        <v>3861305</v>
      </c>
      <c r="G8" s="191">
        <f t="shared" si="1"/>
        <v>684327</v>
      </c>
      <c r="H8" s="191">
        <f t="shared" si="1"/>
        <v>24840</v>
      </c>
      <c r="I8" s="191">
        <f t="shared" si="1"/>
        <v>6150000</v>
      </c>
      <c r="J8" s="191">
        <f t="shared" si="1"/>
        <v>6150000</v>
      </c>
      <c r="K8" s="191"/>
      <c r="L8" s="197"/>
      <c r="M8" s="197"/>
      <c r="N8" s="197"/>
      <c r="O8" s="197"/>
      <c r="P8" s="197"/>
      <c r="Q8" s="197"/>
      <c r="R8" s="197"/>
      <c r="S8" s="197"/>
      <c r="T8" s="197"/>
      <c r="U8" s="197"/>
      <c r="V8" s="200"/>
    </row>
    <row r="9" ht="21.95" customHeight="1" spans="1:22">
      <c r="A9" s="175">
        <v>208</v>
      </c>
      <c r="B9" s="176" t="s">
        <v>106</v>
      </c>
      <c r="C9" s="177" t="s">
        <v>115</v>
      </c>
      <c r="D9" s="192"/>
      <c r="E9" s="185">
        <f t="shared" ref="E9:F9" si="2">SUM(E10+E13)</f>
        <v>625854</v>
      </c>
      <c r="F9" s="185">
        <f t="shared" si="2"/>
        <v>625854</v>
      </c>
      <c r="G9" s="188"/>
      <c r="H9" s="188"/>
      <c r="I9" s="188"/>
      <c r="J9" s="188"/>
      <c r="K9" s="188"/>
      <c r="L9" s="198"/>
      <c r="M9" s="198"/>
      <c r="N9" s="198"/>
      <c r="O9" s="198"/>
      <c r="P9" s="198"/>
      <c r="Q9" s="198"/>
      <c r="R9" s="198"/>
      <c r="S9" s="198"/>
      <c r="T9" s="198"/>
      <c r="U9" s="198"/>
      <c r="V9" s="201"/>
    </row>
    <row r="10" ht="21.95" customHeight="1" spans="1:22">
      <c r="A10" s="179" t="s">
        <v>116</v>
      </c>
      <c r="B10" s="176" t="s">
        <v>106</v>
      </c>
      <c r="C10" s="180" t="s">
        <v>117</v>
      </c>
      <c r="D10" s="192"/>
      <c r="E10" s="185">
        <f t="shared" ref="E10:F10" si="3">SUM(E11+E12)</f>
        <v>600820</v>
      </c>
      <c r="F10" s="185">
        <f t="shared" si="3"/>
        <v>600820</v>
      </c>
      <c r="G10" s="188"/>
      <c r="H10" s="188"/>
      <c r="I10" s="188"/>
      <c r="J10" s="188"/>
      <c r="K10" s="188"/>
      <c r="L10" s="198"/>
      <c r="M10" s="198"/>
      <c r="N10" s="198"/>
      <c r="O10" s="198"/>
      <c r="P10" s="198"/>
      <c r="Q10" s="198"/>
      <c r="R10" s="198"/>
      <c r="S10" s="198"/>
      <c r="T10" s="198"/>
      <c r="U10" s="198"/>
      <c r="V10" s="201"/>
    </row>
    <row r="11" ht="21.95" customHeight="1" spans="1:22">
      <c r="A11" s="181" t="s">
        <v>118</v>
      </c>
      <c r="B11" s="176" t="s">
        <v>106</v>
      </c>
      <c r="C11" s="182" t="s">
        <v>119</v>
      </c>
      <c r="D11" s="193" t="s">
        <v>178</v>
      </c>
      <c r="E11" s="183">
        <v>400547</v>
      </c>
      <c r="F11" s="183">
        <v>400547</v>
      </c>
      <c r="G11" s="188"/>
      <c r="H11" s="188"/>
      <c r="I11" s="188"/>
      <c r="J11" s="188"/>
      <c r="K11" s="188"/>
      <c r="L11" s="198"/>
      <c r="M11" s="198"/>
      <c r="N11" s="198"/>
      <c r="O11" s="198"/>
      <c r="P11" s="198"/>
      <c r="Q11" s="198"/>
      <c r="R11" s="198"/>
      <c r="S11" s="198"/>
      <c r="T11" s="198"/>
      <c r="U11" s="198"/>
      <c r="V11" s="201"/>
    </row>
    <row r="12" ht="21.95" customHeight="1" spans="1:22">
      <c r="A12" s="184" t="s">
        <v>120</v>
      </c>
      <c r="B12" s="176" t="s">
        <v>106</v>
      </c>
      <c r="C12" s="182" t="s">
        <v>121</v>
      </c>
      <c r="D12" s="193" t="s">
        <v>178</v>
      </c>
      <c r="E12" s="183">
        <v>200273</v>
      </c>
      <c r="F12" s="183">
        <v>200273</v>
      </c>
      <c r="G12" s="188"/>
      <c r="H12" s="188"/>
      <c r="I12" s="188"/>
      <c r="J12" s="188"/>
      <c r="K12" s="188"/>
      <c r="L12" s="198"/>
      <c r="M12" s="198"/>
      <c r="N12" s="198"/>
      <c r="O12" s="198"/>
      <c r="P12" s="198"/>
      <c r="Q12" s="198"/>
      <c r="R12" s="198"/>
      <c r="S12" s="198"/>
      <c r="T12" s="198"/>
      <c r="U12" s="198"/>
      <c r="V12" s="201"/>
    </row>
    <row r="13" ht="21.95" customHeight="1" spans="1:22">
      <c r="A13" s="184" t="s">
        <v>122</v>
      </c>
      <c r="B13" s="176" t="s">
        <v>106</v>
      </c>
      <c r="C13" s="182" t="s">
        <v>123</v>
      </c>
      <c r="D13" s="194"/>
      <c r="E13" s="183">
        <v>25034</v>
      </c>
      <c r="F13" s="183">
        <v>25034</v>
      </c>
      <c r="G13" s="188"/>
      <c r="H13" s="188"/>
      <c r="I13" s="188"/>
      <c r="J13" s="188"/>
      <c r="K13" s="188"/>
      <c r="L13" s="198"/>
      <c r="M13" s="198"/>
      <c r="N13" s="198"/>
      <c r="O13" s="198"/>
      <c r="P13" s="198"/>
      <c r="Q13" s="198"/>
      <c r="R13" s="198"/>
      <c r="S13" s="198"/>
      <c r="T13" s="198"/>
      <c r="U13" s="198"/>
      <c r="V13" s="201"/>
    </row>
    <row r="14" ht="21.95" customHeight="1" spans="1:22">
      <c r="A14" s="181" t="s">
        <v>124</v>
      </c>
      <c r="B14" s="176" t="s">
        <v>106</v>
      </c>
      <c r="C14" s="182" t="s">
        <v>125</v>
      </c>
      <c r="D14" s="193" t="s">
        <v>178</v>
      </c>
      <c r="E14" s="183">
        <v>25034</v>
      </c>
      <c r="F14" s="183">
        <v>25034</v>
      </c>
      <c r="G14" s="188"/>
      <c r="H14" s="188"/>
      <c r="I14" s="188"/>
      <c r="J14" s="188"/>
      <c r="K14" s="188"/>
      <c r="L14" s="198"/>
      <c r="M14" s="198"/>
      <c r="N14" s="198"/>
      <c r="O14" s="198"/>
      <c r="P14" s="198"/>
      <c r="Q14" s="198"/>
      <c r="R14" s="198"/>
      <c r="S14" s="198"/>
      <c r="T14" s="198"/>
      <c r="U14" s="198"/>
      <c r="V14" s="201"/>
    </row>
    <row r="15" ht="21.95" customHeight="1" spans="1:22">
      <c r="A15" s="181">
        <v>210</v>
      </c>
      <c r="B15" s="176" t="s">
        <v>106</v>
      </c>
      <c r="C15" s="182" t="s">
        <v>126</v>
      </c>
      <c r="D15" s="194"/>
      <c r="E15" s="183">
        <v>187756</v>
      </c>
      <c r="F15" s="183">
        <v>187756</v>
      </c>
      <c r="G15" s="188"/>
      <c r="H15" s="188"/>
      <c r="I15" s="188"/>
      <c r="J15" s="188"/>
      <c r="K15" s="188"/>
      <c r="L15" s="198"/>
      <c r="M15" s="198"/>
      <c r="N15" s="198"/>
      <c r="O15" s="198"/>
      <c r="P15" s="198"/>
      <c r="Q15" s="198"/>
      <c r="R15" s="198"/>
      <c r="S15" s="198"/>
      <c r="T15" s="198"/>
      <c r="U15" s="198"/>
      <c r="V15" s="201"/>
    </row>
    <row r="16" ht="21.95" customHeight="1" spans="1:22">
      <c r="A16" s="184" t="s">
        <v>127</v>
      </c>
      <c r="B16" s="176" t="s">
        <v>106</v>
      </c>
      <c r="C16" s="182" t="s">
        <v>128</v>
      </c>
      <c r="D16" s="194"/>
      <c r="E16" s="183">
        <v>187756</v>
      </c>
      <c r="F16" s="183">
        <v>187756</v>
      </c>
      <c r="G16" s="188"/>
      <c r="H16" s="188"/>
      <c r="I16" s="188"/>
      <c r="J16" s="188"/>
      <c r="K16" s="188"/>
      <c r="L16" s="198"/>
      <c r="M16" s="198"/>
      <c r="N16" s="198"/>
      <c r="O16" s="198"/>
      <c r="P16" s="198"/>
      <c r="Q16" s="198"/>
      <c r="R16" s="198"/>
      <c r="S16" s="198"/>
      <c r="T16" s="198"/>
      <c r="U16" s="198"/>
      <c r="V16" s="201"/>
    </row>
    <row r="17" ht="21.95" customHeight="1" spans="1:22">
      <c r="A17" s="181" t="s">
        <v>129</v>
      </c>
      <c r="B17" s="176" t="s">
        <v>106</v>
      </c>
      <c r="C17" s="182" t="s">
        <v>130</v>
      </c>
      <c r="D17" s="193" t="s">
        <v>178</v>
      </c>
      <c r="E17" s="183">
        <v>187756</v>
      </c>
      <c r="F17" s="183">
        <v>187756</v>
      </c>
      <c r="G17" s="188"/>
      <c r="H17" s="188"/>
      <c r="I17" s="188"/>
      <c r="J17" s="188"/>
      <c r="K17" s="188"/>
      <c r="L17" s="198"/>
      <c r="M17" s="198"/>
      <c r="N17" s="198"/>
      <c r="O17" s="198"/>
      <c r="P17" s="198"/>
      <c r="Q17" s="198"/>
      <c r="R17" s="198"/>
      <c r="S17" s="198"/>
      <c r="T17" s="198"/>
      <c r="U17" s="198"/>
      <c r="V17" s="201"/>
    </row>
    <row r="18" ht="21.95" customHeight="1" spans="1:22">
      <c r="A18" s="181">
        <v>214</v>
      </c>
      <c r="B18" s="176" t="s">
        <v>106</v>
      </c>
      <c r="C18" s="182" t="s">
        <v>131</v>
      </c>
      <c r="D18" s="192"/>
      <c r="E18" s="185">
        <v>3456452</v>
      </c>
      <c r="F18" s="185">
        <v>2747285</v>
      </c>
      <c r="G18" s="185">
        <v>684327</v>
      </c>
      <c r="H18" s="185">
        <v>24840</v>
      </c>
      <c r="I18" s="185">
        <v>6150000</v>
      </c>
      <c r="J18" s="185">
        <v>6150000</v>
      </c>
      <c r="K18" s="188"/>
      <c r="L18" s="198"/>
      <c r="M18" s="198"/>
      <c r="N18" s="198"/>
      <c r="O18" s="198"/>
      <c r="P18" s="198"/>
      <c r="Q18" s="198"/>
      <c r="R18" s="198"/>
      <c r="S18" s="198"/>
      <c r="T18" s="198"/>
      <c r="U18" s="198"/>
      <c r="V18" s="201"/>
    </row>
    <row r="19" ht="21.95" customHeight="1" spans="1:22">
      <c r="A19" s="184" t="s">
        <v>132</v>
      </c>
      <c r="B19" s="176" t="s">
        <v>106</v>
      </c>
      <c r="C19" s="182" t="s">
        <v>133</v>
      </c>
      <c r="D19" s="192"/>
      <c r="E19" s="185">
        <f t="shared" ref="E19:J19" si="4">SUM(E20:E21)</f>
        <v>3456452</v>
      </c>
      <c r="F19" s="185">
        <f t="shared" si="4"/>
        <v>2747285</v>
      </c>
      <c r="G19" s="185">
        <f t="shared" si="4"/>
        <v>684327</v>
      </c>
      <c r="H19" s="185">
        <f t="shared" si="4"/>
        <v>24840</v>
      </c>
      <c r="I19" s="185">
        <f t="shared" si="4"/>
        <v>6150000</v>
      </c>
      <c r="J19" s="185">
        <f t="shared" si="4"/>
        <v>6150000</v>
      </c>
      <c r="K19" s="188"/>
      <c r="L19" s="198"/>
      <c r="M19" s="198"/>
      <c r="N19" s="198"/>
      <c r="O19" s="198"/>
      <c r="P19" s="198"/>
      <c r="Q19" s="198"/>
      <c r="R19" s="198"/>
      <c r="S19" s="198"/>
      <c r="T19" s="198"/>
      <c r="U19" s="198"/>
      <c r="V19" s="201"/>
    </row>
    <row r="20" ht="21.95" customHeight="1" spans="1:22">
      <c r="A20" s="181" t="s">
        <v>134</v>
      </c>
      <c r="B20" s="176" t="s">
        <v>106</v>
      </c>
      <c r="C20" s="182" t="s">
        <v>135</v>
      </c>
      <c r="D20" s="192"/>
      <c r="E20" s="185">
        <f>SUM(F20:H20)</f>
        <v>3456452</v>
      </c>
      <c r="F20" s="185">
        <v>2747285</v>
      </c>
      <c r="G20" s="185">
        <v>684327</v>
      </c>
      <c r="H20" s="185">
        <v>24840</v>
      </c>
      <c r="I20" s="183">
        <v>1150000</v>
      </c>
      <c r="J20" s="183">
        <v>1150000</v>
      </c>
      <c r="K20" s="188"/>
      <c r="L20" s="198"/>
      <c r="M20" s="198"/>
      <c r="N20" s="198"/>
      <c r="O20" s="198"/>
      <c r="P20" s="198"/>
      <c r="Q20" s="198"/>
      <c r="R20" s="198"/>
      <c r="S20" s="198"/>
      <c r="T20" s="198"/>
      <c r="U20" s="198"/>
      <c r="V20" s="201"/>
    </row>
    <row r="21" ht="21.95" customHeight="1" spans="1:22">
      <c r="A21" s="181" t="s">
        <v>136</v>
      </c>
      <c r="B21" s="176" t="s">
        <v>106</v>
      </c>
      <c r="C21" s="182" t="s">
        <v>137</v>
      </c>
      <c r="D21" s="194" t="s">
        <v>394</v>
      </c>
      <c r="E21" s="183"/>
      <c r="F21" s="183"/>
      <c r="G21" s="183"/>
      <c r="H21" s="183"/>
      <c r="I21" s="183">
        <v>5000000</v>
      </c>
      <c r="J21" s="183">
        <v>5000000</v>
      </c>
      <c r="K21" s="188"/>
      <c r="L21" s="198"/>
      <c r="M21" s="198"/>
      <c r="N21" s="198"/>
      <c r="O21" s="198"/>
      <c r="P21" s="198"/>
      <c r="Q21" s="198"/>
      <c r="R21" s="198"/>
      <c r="S21" s="198"/>
      <c r="T21" s="198"/>
      <c r="U21" s="198"/>
      <c r="V21" s="201"/>
    </row>
    <row r="22" ht="21.95" customHeight="1" spans="1:22">
      <c r="A22" s="181">
        <v>221</v>
      </c>
      <c r="B22" s="176" t="s">
        <v>106</v>
      </c>
      <c r="C22" s="182" t="s">
        <v>138</v>
      </c>
      <c r="D22" s="195"/>
      <c r="E22" s="183">
        <v>300410</v>
      </c>
      <c r="F22" s="183">
        <v>300410</v>
      </c>
      <c r="G22" s="188"/>
      <c r="H22" s="188"/>
      <c r="I22" s="188"/>
      <c r="J22" s="188"/>
      <c r="K22" s="188"/>
      <c r="L22" s="198"/>
      <c r="M22" s="198"/>
      <c r="N22" s="198"/>
      <c r="O22" s="198"/>
      <c r="P22" s="198"/>
      <c r="Q22" s="198"/>
      <c r="R22" s="198"/>
      <c r="S22" s="198"/>
      <c r="T22" s="198"/>
      <c r="U22" s="198"/>
      <c r="V22" s="201"/>
    </row>
    <row r="23" ht="21.95" customHeight="1" spans="1:22">
      <c r="A23" s="184" t="s">
        <v>139</v>
      </c>
      <c r="B23" s="176" t="s">
        <v>106</v>
      </c>
      <c r="C23" s="182" t="s">
        <v>140</v>
      </c>
      <c r="D23" s="195"/>
      <c r="E23" s="183">
        <v>300410</v>
      </c>
      <c r="F23" s="183">
        <v>300410</v>
      </c>
      <c r="G23" s="188"/>
      <c r="H23" s="188"/>
      <c r="I23" s="188"/>
      <c r="J23" s="188"/>
      <c r="K23" s="188"/>
      <c r="L23" s="198"/>
      <c r="M23" s="198"/>
      <c r="N23" s="198"/>
      <c r="O23" s="198"/>
      <c r="P23" s="198"/>
      <c r="Q23" s="198"/>
      <c r="R23" s="198"/>
      <c r="S23" s="198"/>
      <c r="T23" s="198"/>
      <c r="U23" s="198"/>
      <c r="V23" s="201"/>
    </row>
    <row r="24" ht="21.95" customHeight="1" spans="1:22">
      <c r="A24" s="181" t="s">
        <v>141</v>
      </c>
      <c r="B24" s="176" t="s">
        <v>106</v>
      </c>
      <c r="C24" s="182" t="s">
        <v>142</v>
      </c>
      <c r="D24" s="196" t="s">
        <v>196</v>
      </c>
      <c r="E24" s="183">
        <v>300410</v>
      </c>
      <c r="F24" s="183">
        <v>300410</v>
      </c>
      <c r="G24" s="188"/>
      <c r="H24" s="188"/>
      <c r="I24" s="188"/>
      <c r="J24" s="188"/>
      <c r="K24" s="188"/>
      <c r="L24" s="198"/>
      <c r="M24" s="198"/>
      <c r="N24" s="198"/>
      <c r="O24" s="198"/>
      <c r="P24" s="198"/>
      <c r="Q24" s="198"/>
      <c r="R24" s="198"/>
      <c r="S24" s="198"/>
      <c r="T24" s="198"/>
      <c r="U24" s="198"/>
      <c r="V24" s="201"/>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tabSelected="1" zoomScale="130" zoomScaleNormal="130" topLeftCell="A2" workbookViewId="0">
      <selection activeCell="C17" sqref="C17"/>
    </sheetView>
  </sheetViews>
  <sheetFormatPr defaultColWidth="9.16666666666667" defaultRowHeight="12.75" customHeight="1"/>
  <cols>
    <col min="1" max="1" width="23.8333333333333" customWidth="1"/>
    <col min="2" max="2" width="16.3333333333333" customWidth="1"/>
    <col min="3" max="3" width="57.1666666666667" customWidth="1"/>
    <col min="4" max="4" width="16.5" customWidth="1"/>
    <col min="5" max="5" width="14.5" customWidth="1"/>
    <col min="6" max="6" width="17" customWidth="1"/>
    <col min="7" max="16" width="12.3333333333333" customWidth="1"/>
  </cols>
  <sheetData>
    <row r="1" ht="23.25" customHeight="1" spans="1:18">
      <c r="A1" s="132"/>
      <c r="B1" s="132"/>
      <c r="C1" s="132"/>
      <c r="D1" s="132"/>
      <c r="E1" s="132"/>
      <c r="F1" s="132"/>
      <c r="G1" s="132"/>
      <c r="H1" s="132"/>
      <c r="I1" s="132"/>
      <c r="J1" s="132"/>
      <c r="K1" s="132"/>
      <c r="L1" s="132"/>
      <c r="M1" s="132"/>
      <c r="N1" s="132"/>
      <c r="P1" s="150" t="s">
        <v>408</v>
      </c>
      <c r="Q1" s="153"/>
      <c r="R1" s="153"/>
    </row>
    <row r="2" s="131" customFormat="1" ht="23.25" customHeight="1" spans="1:18">
      <c r="A2" s="173" t="s">
        <v>409</v>
      </c>
      <c r="B2" s="173"/>
      <c r="C2" s="173"/>
      <c r="D2" s="173"/>
      <c r="E2" s="173"/>
      <c r="F2" s="173"/>
      <c r="G2" s="173"/>
      <c r="H2" s="173"/>
      <c r="I2" s="173"/>
      <c r="J2" s="173"/>
      <c r="K2" s="173"/>
      <c r="L2" s="173"/>
      <c r="M2" s="173"/>
      <c r="N2" s="173"/>
      <c r="O2" s="173"/>
      <c r="P2" s="173"/>
      <c r="Q2" s="155"/>
      <c r="R2" s="155"/>
    </row>
    <row r="3" s="131" customFormat="1" ht="23.25" customHeight="1" spans="1:16">
      <c r="A3" s="134"/>
      <c r="B3" s="135"/>
      <c r="C3" s="135"/>
      <c r="D3" s="135"/>
      <c r="E3" s="135"/>
      <c r="F3" s="135"/>
      <c r="G3" s="135"/>
      <c r="H3" s="135"/>
      <c r="I3" s="151"/>
      <c r="J3" s="151"/>
      <c r="K3" s="151"/>
      <c r="L3" s="151"/>
      <c r="M3" s="151"/>
      <c r="N3" s="151"/>
      <c r="P3" s="113" t="s">
        <v>87</v>
      </c>
    </row>
    <row r="4" s="131" customFormat="1" ht="25.5" customHeight="1" spans="1:18">
      <c r="A4" s="136" t="s">
        <v>110</v>
      </c>
      <c r="B4" s="136" t="s">
        <v>88</v>
      </c>
      <c r="C4" s="137" t="s">
        <v>111</v>
      </c>
      <c r="D4" s="138" t="s">
        <v>112</v>
      </c>
      <c r="E4" s="139" t="s">
        <v>375</v>
      </c>
      <c r="F4" s="140" t="s">
        <v>376</v>
      </c>
      <c r="G4" s="139" t="s">
        <v>377</v>
      </c>
      <c r="H4" s="139" t="s">
        <v>378</v>
      </c>
      <c r="I4" s="142" t="s">
        <v>379</v>
      </c>
      <c r="J4" s="142" t="s">
        <v>380</v>
      </c>
      <c r="K4" s="142" t="s">
        <v>187</v>
      </c>
      <c r="L4" s="142" t="s">
        <v>381</v>
      </c>
      <c r="M4" s="142" t="s">
        <v>180</v>
      </c>
      <c r="N4" s="142" t="s">
        <v>188</v>
      </c>
      <c r="O4" s="142" t="s">
        <v>183</v>
      </c>
      <c r="P4" s="136" t="s">
        <v>189</v>
      </c>
      <c r="Q4" s="151"/>
      <c r="R4" s="151"/>
    </row>
    <row r="5" s="131" customFormat="1" ht="14.25" customHeight="1" spans="1:18">
      <c r="A5" s="136"/>
      <c r="B5" s="136"/>
      <c r="C5" s="141"/>
      <c r="D5" s="136"/>
      <c r="E5" s="142"/>
      <c r="F5" s="143"/>
      <c r="G5" s="142"/>
      <c r="H5" s="142"/>
      <c r="I5" s="142"/>
      <c r="J5" s="142"/>
      <c r="K5" s="142"/>
      <c r="L5" s="142"/>
      <c r="M5" s="142"/>
      <c r="N5" s="142"/>
      <c r="O5" s="142"/>
      <c r="P5" s="136"/>
      <c r="Q5" s="151"/>
      <c r="R5" s="151"/>
    </row>
    <row r="6" s="131" customFormat="1" ht="14.25" customHeight="1" spans="1:18">
      <c r="A6" s="136"/>
      <c r="B6" s="136"/>
      <c r="C6" s="141"/>
      <c r="D6" s="136"/>
      <c r="E6" s="142"/>
      <c r="F6" s="143"/>
      <c r="G6" s="142"/>
      <c r="H6" s="142"/>
      <c r="I6" s="142"/>
      <c r="J6" s="142"/>
      <c r="K6" s="142"/>
      <c r="L6" s="142"/>
      <c r="M6" s="142"/>
      <c r="N6" s="142"/>
      <c r="O6" s="142"/>
      <c r="P6" s="136"/>
      <c r="Q6" s="151"/>
      <c r="R6" s="151"/>
    </row>
    <row r="7" s="155" customFormat="1" ht="21" customHeight="1" spans="1:16">
      <c r="A7" s="163"/>
      <c r="B7" s="145">
        <v>405</v>
      </c>
      <c r="C7" s="146" t="s">
        <v>105</v>
      </c>
      <c r="D7" s="174">
        <v>10720472</v>
      </c>
      <c r="E7" s="174">
        <v>3861305</v>
      </c>
      <c r="F7" s="174">
        <v>6834327</v>
      </c>
      <c r="G7" s="174"/>
      <c r="H7" s="174"/>
      <c r="I7" s="174"/>
      <c r="J7" s="174"/>
      <c r="K7" s="174"/>
      <c r="L7" s="174"/>
      <c r="M7" s="174">
        <v>24840</v>
      </c>
      <c r="N7" s="174"/>
      <c r="O7" s="174"/>
      <c r="P7" s="174"/>
    </row>
    <row r="8" s="155" customFormat="1" ht="21" customHeight="1" spans="1:16">
      <c r="A8" s="163"/>
      <c r="B8" s="145" t="s">
        <v>106</v>
      </c>
      <c r="C8" s="146" t="s">
        <v>107</v>
      </c>
      <c r="D8" s="174">
        <f>SUM(D9+D15+D18+D22)</f>
        <v>10720472</v>
      </c>
      <c r="E8" s="174">
        <f>SUM(E9+E15+E18+E22)</f>
        <v>3861305</v>
      </c>
      <c r="F8" s="174">
        <f>SUM(F9+F15+F18+F22)</f>
        <v>6834327</v>
      </c>
      <c r="G8" s="174"/>
      <c r="H8" s="174"/>
      <c r="I8" s="174"/>
      <c r="J8" s="174"/>
      <c r="K8" s="174"/>
      <c r="L8" s="174"/>
      <c r="M8" s="174">
        <v>24840</v>
      </c>
      <c r="N8" s="174"/>
      <c r="O8" s="174"/>
      <c r="P8" s="174"/>
    </row>
    <row r="9" s="131" customFormat="1" ht="21" customHeight="1" spans="1:16">
      <c r="A9" s="175">
        <v>208</v>
      </c>
      <c r="B9" s="176" t="s">
        <v>106</v>
      </c>
      <c r="C9" s="177" t="s">
        <v>115</v>
      </c>
      <c r="D9" s="178">
        <f>SUM(D10+D13)</f>
        <v>625854</v>
      </c>
      <c r="E9" s="178">
        <f>SUM(E10+E13)</f>
        <v>625854</v>
      </c>
      <c r="F9" s="178"/>
      <c r="G9" s="178"/>
      <c r="H9" s="178"/>
      <c r="I9" s="178"/>
      <c r="J9" s="178"/>
      <c r="K9" s="178"/>
      <c r="L9" s="178"/>
      <c r="M9" s="178"/>
      <c r="N9" s="178"/>
      <c r="O9" s="178"/>
      <c r="P9" s="178"/>
    </row>
    <row r="10" s="131" customFormat="1" ht="21" customHeight="1" spans="1:16">
      <c r="A10" s="179" t="s">
        <v>116</v>
      </c>
      <c r="B10" s="176" t="s">
        <v>106</v>
      </c>
      <c r="C10" s="180" t="s">
        <v>117</v>
      </c>
      <c r="D10" s="178">
        <f>SUM(D11+D12)</f>
        <v>600820</v>
      </c>
      <c r="E10" s="178">
        <f>SUM(E11+E12)</f>
        <v>600820</v>
      </c>
      <c r="F10" s="178"/>
      <c r="G10" s="178"/>
      <c r="H10" s="178"/>
      <c r="I10" s="178"/>
      <c r="J10" s="178"/>
      <c r="K10" s="178"/>
      <c r="L10" s="178"/>
      <c r="M10" s="178"/>
      <c r="N10" s="178"/>
      <c r="O10" s="178"/>
      <c r="P10" s="178"/>
    </row>
    <row r="11" s="131" customFormat="1" ht="21" customHeight="1" spans="1:16">
      <c r="A11" s="181" t="s">
        <v>118</v>
      </c>
      <c r="B11" s="176" t="s">
        <v>106</v>
      </c>
      <c r="C11" s="182" t="s">
        <v>119</v>
      </c>
      <c r="D11" s="183">
        <v>400547</v>
      </c>
      <c r="E11" s="183">
        <v>400547</v>
      </c>
      <c r="F11" s="178"/>
      <c r="G11" s="178"/>
      <c r="H11" s="178"/>
      <c r="I11" s="178"/>
      <c r="J11" s="178"/>
      <c r="K11" s="178"/>
      <c r="L11" s="178"/>
      <c r="M11" s="178"/>
      <c r="N11" s="178"/>
      <c r="O11" s="178"/>
      <c r="P11" s="178"/>
    </row>
    <row r="12" s="131" customFormat="1" ht="21" customHeight="1" spans="1:16">
      <c r="A12" s="184" t="s">
        <v>120</v>
      </c>
      <c r="B12" s="176" t="s">
        <v>106</v>
      </c>
      <c r="C12" s="182" t="s">
        <v>121</v>
      </c>
      <c r="D12" s="183">
        <v>200273</v>
      </c>
      <c r="E12" s="183">
        <v>200273</v>
      </c>
      <c r="F12" s="178"/>
      <c r="G12" s="178"/>
      <c r="H12" s="178"/>
      <c r="I12" s="178"/>
      <c r="J12" s="178"/>
      <c r="K12" s="178"/>
      <c r="L12" s="178"/>
      <c r="M12" s="178"/>
      <c r="N12" s="178"/>
      <c r="O12" s="178"/>
      <c r="P12" s="178"/>
    </row>
    <row r="13" s="131" customFormat="1" ht="21" customHeight="1" spans="1:16">
      <c r="A13" s="184" t="s">
        <v>122</v>
      </c>
      <c r="B13" s="176" t="s">
        <v>106</v>
      </c>
      <c r="C13" s="182" t="s">
        <v>123</v>
      </c>
      <c r="D13" s="183">
        <v>25034</v>
      </c>
      <c r="E13" s="183">
        <v>25034</v>
      </c>
      <c r="F13" s="178"/>
      <c r="G13" s="178"/>
      <c r="H13" s="178"/>
      <c r="I13" s="178"/>
      <c r="J13" s="178"/>
      <c r="K13" s="178"/>
      <c r="L13" s="178"/>
      <c r="M13" s="178"/>
      <c r="N13" s="178"/>
      <c r="O13" s="178"/>
      <c r="P13" s="178"/>
    </row>
    <row r="14" s="131" customFormat="1" ht="21" customHeight="1" spans="1:16">
      <c r="A14" s="181" t="s">
        <v>124</v>
      </c>
      <c r="B14" s="176" t="s">
        <v>106</v>
      </c>
      <c r="C14" s="182" t="s">
        <v>125</v>
      </c>
      <c r="D14" s="183">
        <v>25034</v>
      </c>
      <c r="E14" s="183">
        <v>25034</v>
      </c>
      <c r="F14" s="178"/>
      <c r="G14" s="178"/>
      <c r="H14" s="178"/>
      <c r="I14" s="178"/>
      <c r="J14" s="178"/>
      <c r="K14" s="178"/>
      <c r="L14" s="178"/>
      <c r="M14" s="178"/>
      <c r="N14" s="178"/>
      <c r="O14" s="178"/>
      <c r="P14" s="178"/>
    </row>
    <row r="15" s="131" customFormat="1" ht="21" customHeight="1" spans="1:16">
      <c r="A15" s="181">
        <v>210</v>
      </c>
      <c r="B15" s="176" t="s">
        <v>106</v>
      </c>
      <c r="C15" s="182" t="s">
        <v>126</v>
      </c>
      <c r="D15" s="178">
        <v>187756</v>
      </c>
      <c r="E15" s="178">
        <v>187756</v>
      </c>
      <c r="F15" s="178"/>
      <c r="G15" s="178"/>
      <c r="H15" s="178"/>
      <c r="I15" s="178"/>
      <c r="J15" s="178"/>
      <c r="K15" s="178"/>
      <c r="L15" s="178"/>
      <c r="M15" s="178"/>
      <c r="N15" s="178"/>
      <c r="O15" s="178"/>
      <c r="P15" s="178"/>
    </row>
    <row r="16" s="131" customFormat="1" ht="21" customHeight="1" spans="1:16">
      <c r="A16" s="184" t="s">
        <v>127</v>
      </c>
      <c r="B16" s="176" t="s">
        <v>106</v>
      </c>
      <c r="C16" s="182" t="s">
        <v>128</v>
      </c>
      <c r="D16" s="178">
        <v>187756</v>
      </c>
      <c r="E16" s="178">
        <v>187756</v>
      </c>
      <c r="F16" s="178"/>
      <c r="G16" s="178"/>
      <c r="H16" s="178"/>
      <c r="I16" s="178"/>
      <c r="J16" s="178"/>
      <c r="K16" s="178"/>
      <c r="L16" s="178"/>
      <c r="M16" s="178"/>
      <c r="N16" s="178"/>
      <c r="O16" s="178"/>
      <c r="P16" s="178"/>
    </row>
    <row r="17" s="131" customFormat="1" ht="21" customHeight="1" spans="1:16">
      <c r="A17" s="181" t="s">
        <v>129</v>
      </c>
      <c r="B17" s="176" t="s">
        <v>106</v>
      </c>
      <c r="C17" s="182" t="s">
        <v>130</v>
      </c>
      <c r="D17" s="178">
        <v>187756</v>
      </c>
      <c r="E17" s="178">
        <v>187756</v>
      </c>
      <c r="F17" s="178"/>
      <c r="G17" s="178"/>
      <c r="H17" s="178"/>
      <c r="I17" s="178"/>
      <c r="J17" s="178"/>
      <c r="K17" s="178"/>
      <c r="L17" s="178"/>
      <c r="M17" s="178"/>
      <c r="N17" s="178"/>
      <c r="O17" s="178"/>
      <c r="P17" s="178"/>
    </row>
    <row r="18" s="131" customFormat="1" ht="21" customHeight="1" spans="1:16">
      <c r="A18" s="181">
        <v>214</v>
      </c>
      <c r="B18" s="176" t="s">
        <v>106</v>
      </c>
      <c r="C18" s="182" t="s">
        <v>410</v>
      </c>
      <c r="D18" s="178">
        <v>9606452</v>
      </c>
      <c r="E18" s="178">
        <v>2747285</v>
      </c>
      <c r="F18" s="178">
        <v>6834327</v>
      </c>
      <c r="G18" s="178"/>
      <c r="H18" s="178"/>
      <c r="I18" s="178"/>
      <c r="J18" s="178"/>
      <c r="K18" s="178"/>
      <c r="L18" s="178"/>
      <c r="M18" s="178">
        <v>24840</v>
      </c>
      <c r="N18" s="178"/>
      <c r="O18" s="178"/>
      <c r="P18" s="178"/>
    </row>
    <row r="19" s="131" customFormat="1" ht="21" customHeight="1" spans="1:16">
      <c r="A19" s="184" t="s">
        <v>132</v>
      </c>
      <c r="B19" s="176" t="s">
        <v>106</v>
      </c>
      <c r="C19" s="182" t="s">
        <v>133</v>
      </c>
      <c r="D19" s="178">
        <f>SUM(D20:D21)</f>
        <v>9606452</v>
      </c>
      <c r="E19" s="178">
        <f>SUM(E20:E21)</f>
        <v>2747285</v>
      </c>
      <c r="F19" s="178">
        <f>SUM(F20:F21)</f>
        <v>6834327</v>
      </c>
      <c r="G19" s="178"/>
      <c r="H19" s="178"/>
      <c r="I19" s="178"/>
      <c r="J19" s="178"/>
      <c r="K19" s="178"/>
      <c r="L19" s="178"/>
      <c r="M19" s="178">
        <v>24840</v>
      </c>
      <c r="N19" s="178"/>
      <c r="O19" s="178"/>
      <c r="P19" s="178"/>
    </row>
    <row r="20" s="131" customFormat="1" ht="21" customHeight="1" spans="1:16">
      <c r="A20" s="181" t="s">
        <v>134</v>
      </c>
      <c r="B20" s="176" t="s">
        <v>106</v>
      </c>
      <c r="C20" s="182" t="s">
        <v>135</v>
      </c>
      <c r="D20" s="178">
        <f>SUM(E20:M20)</f>
        <v>4606452</v>
      </c>
      <c r="E20" s="185">
        <v>2747285</v>
      </c>
      <c r="F20" s="178">
        <v>1834327</v>
      </c>
      <c r="G20" s="178"/>
      <c r="H20" s="178"/>
      <c r="I20" s="178"/>
      <c r="J20" s="178"/>
      <c r="K20" s="178"/>
      <c r="L20" s="178"/>
      <c r="M20" s="178">
        <v>24840</v>
      </c>
      <c r="N20" s="178"/>
      <c r="O20" s="178"/>
      <c r="P20" s="178"/>
    </row>
    <row r="21" s="131" customFormat="1" ht="21" customHeight="1" spans="1:16">
      <c r="A21" s="181" t="s">
        <v>136</v>
      </c>
      <c r="B21" s="176" t="s">
        <v>106</v>
      </c>
      <c r="C21" s="182" t="s">
        <v>137</v>
      </c>
      <c r="D21" s="178">
        <v>5000000</v>
      </c>
      <c r="E21" s="178"/>
      <c r="F21" s="178">
        <v>5000000</v>
      </c>
      <c r="G21" s="178"/>
      <c r="H21" s="178"/>
      <c r="I21" s="178"/>
      <c r="J21" s="178"/>
      <c r="K21" s="178"/>
      <c r="L21" s="178"/>
      <c r="M21" s="178"/>
      <c r="N21" s="178"/>
      <c r="O21" s="178"/>
      <c r="P21" s="178"/>
    </row>
    <row r="22" s="131" customFormat="1" ht="21" customHeight="1" spans="1:16">
      <c r="A22" s="181">
        <v>221</v>
      </c>
      <c r="B22" s="176" t="s">
        <v>106</v>
      </c>
      <c r="C22" s="182" t="s">
        <v>138</v>
      </c>
      <c r="D22" s="178">
        <v>300410</v>
      </c>
      <c r="E22" s="178">
        <v>300410</v>
      </c>
      <c r="F22" s="178"/>
      <c r="G22" s="178"/>
      <c r="H22" s="178"/>
      <c r="I22" s="178"/>
      <c r="J22" s="178"/>
      <c r="K22" s="178"/>
      <c r="L22" s="178"/>
      <c r="M22" s="178"/>
      <c r="N22" s="178"/>
      <c r="O22" s="178"/>
      <c r="P22" s="178"/>
    </row>
    <row r="23" s="131" customFormat="1" ht="21" customHeight="1" spans="1:16">
      <c r="A23" s="184" t="s">
        <v>139</v>
      </c>
      <c r="B23" s="176" t="s">
        <v>106</v>
      </c>
      <c r="C23" s="182" t="s">
        <v>140</v>
      </c>
      <c r="D23" s="178">
        <v>300410</v>
      </c>
      <c r="E23" s="178">
        <v>300410</v>
      </c>
      <c r="F23" s="178"/>
      <c r="G23" s="178"/>
      <c r="H23" s="178"/>
      <c r="I23" s="178"/>
      <c r="J23" s="178"/>
      <c r="K23" s="178"/>
      <c r="L23" s="178"/>
      <c r="M23" s="178"/>
      <c r="N23" s="178"/>
      <c r="O23" s="178"/>
      <c r="P23" s="178"/>
    </row>
    <row r="24" s="131" customFormat="1" ht="21" customHeight="1" spans="1:16">
      <c r="A24" s="181" t="s">
        <v>141</v>
      </c>
      <c r="B24" s="176" t="s">
        <v>106</v>
      </c>
      <c r="C24" s="182" t="s">
        <v>142</v>
      </c>
      <c r="D24" s="178">
        <v>300410</v>
      </c>
      <c r="E24" s="178">
        <v>300410</v>
      </c>
      <c r="F24" s="178"/>
      <c r="G24" s="178"/>
      <c r="H24" s="178"/>
      <c r="I24" s="178"/>
      <c r="J24" s="178"/>
      <c r="K24" s="178"/>
      <c r="L24" s="178"/>
      <c r="M24" s="178"/>
      <c r="N24" s="178"/>
      <c r="O24" s="178"/>
      <c r="P24" s="178"/>
    </row>
    <row r="25" s="131" customFormat="1" ht="21" customHeight="1" spans="1:16">
      <c r="A25" s="176"/>
      <c r="B25" s="186"/>
      <c r="C25" s="187"/>
      <c r="D25" s="178"/>
      <c r="E25" s="178"/>
      <c r="F25" s="178"/>
      <c r="G25" s="178"/>
      <c r="H25" s="178"/>
      <c r="I25" s="178"/>
      <c r="J25" s="178"/>
      <c r="K25" s="178"/>
      <c r="L25" s="178"/>
      <c r="M25" s="178"/>
      <c r="N25" s="178"/>
      <c r="O25" s="178"/>
      <c r="P25" s="178"/>
    </row>
    <row r="26" ht="21" customHeight="1" spans="1:16">
      <c r="A26" s="176"/>
      <c r="B26" s="186"/>
      <c r="C26" s="187"/>
      <c r="D26" s="178"/>
      <c r="E26" s="188"/>
      <c r="F26" s="178"/>
      <c r="G26" s="188"/>
      <c r="H26" s="188"/>
      <c r="I26" s="188"/>
      <c r="J26" s="188"/>
      <c r="K26" s="188"/>
      <c r="L26" s="188"/>
      <c r="M26" s="188"/>
      <c r="N26" s="188"/>
      <c r="O26" s="188"/>
      <c r="P26" s="18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C14" sqref="C14"/>
    </sheetView>
  </sheetViews>
  <sheetFormatPr defaultColWidth="9.16666666666667" defaultRowHeight="12.75" customHeight="1" outlineLevelRow="6"/>
  <cols>
    <col min="1" max="1" width="26.1666666666667" customWidth="1"/>
    <col min="2" max="2" width="20.3333333333333" customWidth="1"/>
    <col min="3" max="3" width="60.3333333333333" customWidth="1"/>
    <col min="4" max="15" width="12.3333333333333" customWidth="1"/>
  </cols>
  <sheetData>
    <row r="1" ht="18" customHeight="1" spans="22:22">
      <c r="V1" s="150" t="s">
        <v>411</v>
      </c>
    </row>
    <row r="2" ht="32.25" customHeight="1" spans="1:22">
      <c r="A2" s="157" t="s">
        <v>412</v>
      </c>
      <c r="B2" s="157"/>
      <c r="C2" s="157"/>
      <c r="D2" s="157"/>
      <c r="E2" s="157"/>
      <c r="F2" s="157"/>
      <c r="G2" s="157"/>
      <c r="H2" s="157"/>
      <c r="I2" s="157"/>
      <c r="J2" s="157"/>
      <c r="K2" s="157"/>
      <c r="L2" s="157"/>
      <c r="M2" s="157"/>
      <c r="N2" s="157"/>
      <c r="O2" s="157"/>
      <c r="P2" s="157"/>
      <c r="Q2" s="157"/>
      <c r="R2" s="157"/>
      <c r="S2" s="157"/>
      <c r="T2" s="157"/>
      <c r="U2" s="157"/>
      <c r="V2" s="157"/>
    </row>
    <row r="3" s="131" customFormat="1" ht="11.25" customHeight="1" spans="22:22">
      <c r="V3" s="131" t="s">
        <v>87</v>
      </c>
    </row>
    <row r="4" s="131" customFormat="1" ht="29.25" customHeight="1" spans="1:22">
      <c r="A4" s="141" t="s">
        <v>110</v>
      </c>
      <c r="B4" s="141" t="s">
        <v>88</v>
      </c>
      <c r="C4" s="141" t="s">
        <v>111</v>
      </c>
      <c r="D4" s="141" t="s">
        <v>407</v>
      </c>
      <c r="E4" s="158" t="s">
        <v>172</v>
      </c>
      <c r="F4" s="159"/>
      <c r="G4" s="159"/>
      <c r="H4" s="160"/>
      <c r="I4" s="165" t="s">
        <v>173</v>
      </c>
      <c r="J4" s="166"/>
      <c r="K4" s="166"/>
      <c r="L4" s="166"/>
      <c r="M4" s="166"/>
      <c r="N4" s="166"/>
      <c r="O4" s="166"/>
      <c r="P4" s="166"/>
      <c r="Q4" s="166"/>
      <c r="R4" s="169"/>
      <c r="S4" s="170" t="s">
        <v>174</v>
      </c>
      <c r="T4" s="170" t="s">
        <v>175</v>
      </c>
      <c r="U4" s="170" t="s">
        <v>176</v>
      </c>
      <c r="V4" s="171" t="s">
        <v>177</v>
      </c>
    </row>
    <row r="5" s="131" customFormat="1" ht="54.75" customHeight="1" spans="1:22">
      <c r="A5" s="141"/>
      <c r="B5" s="141"/>
      <c r="C5" s="141"/>
      <c r="D5" s="141"/>
      <c r="E5" s="141" t="s">
        <v>149</v>
      </c>
      <c r="F5" s="136" t="s">
        <v>178</v>
      </c>
      <c r="G5" s="136" t="s">
        <v>179</v>
      </c>
      <c r="H5" s="136" t="s">
        <v>180</v>
      </c>
      <c r="I5" s="141" t="s">
        <v>149</v>
      </c>
      <c r="J5" s="167" t="s">
        <v>394</v>
      </c>
      <c r="K5" s="167" t="s">
        <v>180</v>
      </c>
      <c r="L5" s="167" t="s">
        <v>183</v>
      </c>
      <c r="M5" s="167" t="s">
        <v>184</v>
      </c>
      <c r="N5" s="167" t="s">
        <v>185</v>
      </c>
      <c r="O5" s="167" t="s">
        <v>186</v>
      </c>
      <c r="P5" s="167" t="s">
        <v>187</v>
      </c>
      <c r="Q5" s="167" t="s">
        <v>188</v>
      </c>
      <c r="R5" s="172" t="s">
        <v>189</v>
      </c>
      <c r="S5" s="138"/>
      <c r="T5" s="138"/>
      <c r="U5" s="138"/>
      <c r="V5" s="137"/>
    </row>
    <row r="6" s="155" customFormat="1" ht="23.1" customHeight="1" spans="1:22">
      <c r="A6" s="161"/>
      <c r="B6" s="145">
        <v>405</v>
      </c>
      <c r="C6" s="146" t="s">
        <v>105</v>
      </c>
      <c r="D6" s="161"/>
      <c r="E6" s="162" t="s">
        <v>275</v>
      </c>
      <c r="F6" s="162"/>
      <c r="G6" s="162"/>
      <c r="H6" s="162"/>
      <c r="I6" s="168" t="s">
        <v>275</v>
      </c>
      <c r="J6" s="161"/>
      <c r="K6" s="161"/>
      <c r="L6" s="161"/>
      <c r="M6" s="161"/>
      <c r="N6" s="161"/>
      <c r="O6" s="161"/>
      <c r="P6" s="161"/>
      <c r="Q6" s="161"/>
      <c r="R6" s="161"/>
      <c r="S6" s="161"/>
      <c r="T6" s="161"/>
      <c r="U6" s="161"/>
      <c r="V6" s="161"/>
    </row>
    <row r="7" s="156" customFormat="1" ht="27.95" customHeight="1" spans="1:22">
      <c r="A7" s="163"/>
      <c r="B7" s="145" t="s">
        <v>106</v>
      </c>
      <c r="C7" s="146" t="s">
        <v>107</v>
      </c>
      <c r="D7" s="164"/>
      <c r="E7" s="162" t="s">
        <v>275</v>
      </c>
      <c r="F7" s="162"/>
      <c r="G7" s="162"/>
      <c r="H7" s="162"/>
      <c r="I7" s="168" t="s">
        <v>275</v>
      </c>
      <c r="J7" s="168"/>
      <c r="K7" s="168"/>
      <c r="L7" s="168"/>
      <c r="M7" s="168"/>
      <c r="N7" s="168"/>
      <c r="O7" s="168"/>
      <c r="P7" s="168"/>
      <c r="Q7" s="168"/>
      <c r="R7" s="168"/>
      <c r="S7" s="168"/>
      <c r="T7" s="168"/>
      <c r="U7" s="168"/>
      <c r="V7" s="168"/>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topLeftCell="A2" workbookViewId="0">
      <selection activeCell="A37" sqref="A36:A37"/>
    </sheetView>
  </sheetViews>
  <sheetFormatPr defaultColWidth="9.16666666666667" defaultRowHeight="12.75" customHeight="1" outlineLevelRow="7"/>
  <cols>
    <col min="1" max="1" width="26" customWidth="1"/>
    <col min="2" max="2" width="16.3333333333333" customWidth="1"/>
    <col min="3" max="3" width="59.6666666666667" customWidth="1"/>
    <col min="4" max="4" width="16.5" customWidth="1"/>
    <col min="5" max="16" width="12.3333333333333" customWidth="1"/>
  </cols>
  <sheetData>
    <row r="1" ht="23.25" customHeight="1" spans="1:18">
      <c r="A1" s="132"/>
      <c r="B1" s="132"/>
      <c r="C1" s="132"/>
      <c r="D1" s="132"/>
      <c r="E1" s="132"/>
      <c r="F1" s="132"/>
      <c r="G1" s="132"/>
      <c r="H1" s="132"/>
      <c r="I1" s="132"/>
      <c r="J1" s="132"/>
      <c r="K1" s="132"/>
      <c r="L1" s="132"/>
      <c r="M1" s="132"/>
      <c r="N1" s="132"/>
      <c r="P1" s="150" t="s">
        <v>413</v>
      </c>
      <c r="Q1" s="153"/>
      <c r="R1" s="153"/>
    </row>
    <row r="2" s="130" customFormat="1" ht="23.25" customHeight="1" spans="1:18">
      <c r="A2" s="133" t="s">
        <v>414</v>
      </c>
      <c r="B2" s="133"/>
      <c r="C2" s="133"/>
      <c r="D2" s="133"/>
      <c r="E2" s="133"/>
      <c r="F2" s="133"/>
      <c r="G2" s="133"/>
      <c r="H2" s="133"/>
      <c r="I2" s="133"/>
      <c r="J2" s="133"/>
      <c r="K2" s="133"/>
      <c r="L2" s="133"/>
      <c r="M2" s="133"/>
      <c r="N2" s="133"/>
      <c r="O2" s="133"/>
      <c r="P2" s="133"/>
      <c r="Q2" s="154"/>
      <c r="R2" s="154"/>
    </row>
    <row r="3" s="131" customFormat="1" ht="23.25" customHeight="1" spans="1:16">
      <c r="A3" s="134"/>
      <c r="B3" s="135"/>
      <c r="C3" s="135"/>
      <c r="D3" s="135"/>
      <c r="E3" s="135"/>
      <c r="F3" s="135"/>
      <c r="G3" s="135"/>
      <c r="H3" s="135"/>
      <c r="I3" s="151"/>
      <c r="J3" s="151"/>
      <c r="K3" s="151"/>
      <c r="L3" s="151"/>
      <c r="M3" s="151"/>
      <c r="N3" s="151"/>
      <c r="P3" s="113" t="s">
        <v>87</v>
      </c>
    </row>
    <row r="4" s="131" customFormat="1" ht="25.5" customHeight="1" spans="1:18">
      <c r="A4" s="136" t="s">
        <v>110</v>
      </c>
      <c r="B4" s="136" t="s">
        <v>88</v>
      </c>
      <c r="C4" s="137" t="s">
        <v>111</v>
      </c>
      <c r="D4" s="138" t="s">
        <v>112</v>
      </c>
      <c r="E4" s="139" t="s">
        <v>375</v>
      </c>
      <c r="F4" s="140" t="s">
        <v>376</v>
      </c>
      <c r="G4" s="139" t="s">
        <v>377</v>
      </c>
      <c r="H4" s="139" t="s">
        <v>378</v>
      </c>
      <c r="I4" s="142" t="s">
        <v>379</v>
      </c>
      <c r="J4" s="142" t="s">
        <v>380</v>
      </c>
      <c r="K4" s="142" t="s">
        <v>187</v>
      </c>
      <c r="L4" s="142" t="s">
        <v>381</v>
      </c>
      <c r="M4" s="142" t="s">
        <v>180</v>
      </c>
      <c r="N4" s="142" t="s">
        <v>188</v>
      </c>
      <c r="O4" s="142" t="s">
        <v>183</v>
      </c>
      <c r="P4" s="136" t="s">
        <v>189</v>
      </c>
      <c r="Q4" s="151"/>
      <c r="R4" s="151"/>
    </row>
    <row r="5" s="131" customFormat="1" ht="14.25" customHeight="1" spans="1:18">
      <c r="A5" s="136"/>
      <c r="B5" s="136"/>
      <c r="C5" s="141"/>
      <c r="D5" s="136"/>
      <c r="E5" s="142"/>
      <c r="F5" s="143"/>
      <c r="G5" s="142"/>
      <c r="H5" s="142"/>
      <c r="I5" s="142"/>
      <c r="J5" s="142"/>
      <c r="K5" s="142"/>
      <c r="L5" s="142"/>
      <c r="M5" s="142"/>
      <c r="N5" s="142"/>
      <c r="O5" s="142"/>
      <c r="P5" s="136"/>
      <c r="Q5" s="151"/>
      <c r="R5" s="151"/>
    </row>
    <row r="6" s="131" customFormat="1" ht="14.25" customHeight="1" spans="1:18">
      <c r="A6" s="136"/>
      <c r="B6" s="136"/>
      <c r="C6" s="141"/>
      <c r="D6" s="136"/>
      <c r="E6" s="142"/>
      <c r="F6" s="143"/>
      <c r="G6" s="142"/>
      <c r="H6" s="142"/>
      <c r="I6" s="142"/>
      <c r="J6" s="142"/>
      <c r="K6" s="142"/>
      <c r="L6" s="142"/>
      <c r="M6" s="142"/>
      <c r="N6" s="142"/>
      <c r="O6" s="142"/>
      <c r="P6" s="136"/>
      <c r="Q6" s="151"/>
      <c r="R6" s="151"/>
    </row>
    <row r="7" s="131" customFormat="1" ht="24" customHeight="1" spans="1:16">
      <c r="A7" s="144"/>
      <c r="B7" s="145">
        <v>405</v>
      </c>
      <c r="C7" s="146" t="s">
        <v>105</v>
      </c>
      <c r="D7" s="147" t="s">
        <v>275</v>
      </c>
      <c r="E7" s="148">
        <v>0</v>
      </c>
      <c r="F7" s="148">
        <v>0</v>
      </c>
      <c r="G7" s="148">
        <v>0</v>
      </c>
      <c r="H7" s="148">
        <v>0</v>
      </c>
      <c r="I7" s="152"/>
      <c r="J7" s="152"/>
      <c r="K7" s="152"/>
      <c r="L7" s="152"/>
      <c r="M7" s="152"/>
      <c r="N7" s="152"/>
      <c r="O7" s="152"/>
      <c r="P7" s="152"/>
    </row>
    <row r="8" ht="24" customHeight="1" spans="1:16">
      <c r="A8" s="149"/>
      <c r="B8" s="145" t="s">
        <v>106</v>
      </c>
      <c r="C8" s="146" t="s">
        <v>107</v>
      </c>
      <c r="D8" s="147" t="s">
        <v>275</v>
      </c>
      <c r="E8" s="149"/>
      <c r="F8" s="149"/>
      <c r="G8" s="149"/>
      <c r="H8" s="149"/>
      <c r="I8" s="149"/>
      <c r="J8" s="149"/>
      <c r="K8" s="149"/>
      <c r="L8" s="149"/>
      <c r="M8" s="149"/>
      <c r="N8" s="149"/>
      <c r="O8" s="149"/>
      <c r="P8" s="14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showZeros="0" workbookViewId="0">
      <selection activeCell="M44" sqref="M44"/>
    </sheetView>
  </sheetViews>
  <sheetFormatPr defaultColWidth="9" defaultRowHeight="11.25" outlineLevelCol="7"/>
  <cols>
    <col min="1" max="8" width="18.8333333333333" customWidth="1"/>
  </cols>
  <sheetData>
    <row r="1" ht="12" spans="8:8">
      <c r="H1" s="113" t="s">
        <v>415</v>
      </c>
    </row>
    <row r="2" ht="27" spans="1:8">
      <c r="A2" s="114" t="s">
        <v>416</v>
      </c>
      <c r="B2" s="115"/>
      <c r="C2" s="115"/>
      <c r="D2" s="115"/>
      <c r="E2" s="115"/>
      <c r="F2" s="115"/>
      <c r="G2" s="115"/>
      <c r="H2" s="115"/>
    </row>
    <row r="3" ht="20.25" spans="1:8">
      <c r="A3" s="2" t="s">
        <v>417</v>
      </c>
      <c r="B3" s="2"/>
      <c r="C3" s="2"/>
      <c r="D3" s="2"/>
      <c r="E3" s="2"/>
      <c r="F3" s="2"/>
      <c r="G3" s="2"/>
      <c r="H3" s="2"/>
    </row>
    <row r="4" ht="14.25" spans="1:8">
      <c r="A4" s="65" t="s">
        <v>418</v>
      </c>
      <c r="B4" s="65"/>
      <c r="C4" s="65"/>
      <c r="D4" s="65"/>
      <c r="E4" s="4"/>
      <c r="F4" s="65" t="s">
        <v>419</v>
      </c>
      <c r="G4" s="65"/>
      <c r="H4" s="65"/>
    </row>
    <row r="5" ht="26.25" customHeight="1" spans="1:8">
      <c r="A5" s="5" t="s">
        <v>420</v>
      </c>
      <c r="B5" s="9" t="s">
        <v>421</v>
      </c>
      <c r="C5" s="9"/>
      <c r="D5" s="8" t="s">
        <v>422</v>
      </c>
      <c r="E5" s="9"/>
      <c r="F5" s="9"/>
      <c r="G5" s="9"/>
      <c r="H5" s="9"/>
    </row>
    <row r="6" ht="14.25" spans="1:8">
      <c r="A6" s="5"/>
      <c r="B6" s="9" t="s">
        <v>423</v>
      </c>
      <c r="C6" s="9"/>
      <c r="D6" s="116" t="s">
        <v>424</v>
      </c>
      <c r="E6" s="72"/>
      <c r="F6" s="9" t="s">
        <v>425</v>
      </c>
      <c r="G6" s="8" t="s">
        <v>426</v>
      </c>
      <c r="H6" s="9"/>
    </row>
    <row r="7" ht="14.25" spans="1:8">
      <c r="A7" s="5"/>
      <c r="B7" s="9" t="s">
        <v>427</v>
      </c>
      <c r="C7" s="9"/>
      <c r="D7" s="116" t="s">
        <v>428</v>
      </c>
      <c r="E7" s="72"/>
      <c r="F7" s="9" t="s">
        <v>429</v>
      </c>
      <c r="G7" s="8" t="s">
        <v>428</v>
      </c>
      <c r="H7" s="9"/>
    </row>
    <row r="8" ht="264" customHeight="1" spans="1:8">
      <c r="A8" s="5"/>
      <c r="B8" s="9" t="s">
        <v>430</v>
      </c>
      <c r="C8" s="9"/>
      <c r="D8" s="12" t="s">
        <v>431</v>
      </c>
      <c r="E8" s="13"/>
      <c r="F8" s="13"/>
      <c r="G8" s="13"/>
      <c r="H8" s="13"/>
    </row>
    <row r="9" ht="14.25" spans="1:8">
      <c r="A9" s="5"/>
      <c r="B9" s="17" t="s">
        <v>432</v>
      </c>
      <c r="C9" s="17"/>
      <c r="D9" s="17"/>
      <c r="E9" s="17"/>
      <c r="F9" s="17"/>
      <c r="G9" s="17"/>
      <c r="H9" s="17"/>
    </row>
    <row r="10" ht="27" spans="1:8">
      <c r="A10" s="5"/>
      <c r="B10" s="9" t="s">
        <v>433</v>
      </c>
      <c r="C10" s="9"/>
      <c r="D10" s="9" t="s">
        <v>91</v>
      </c>
      <c r="E10" s="25" t="s">
        <v>92</v>
      </c>
      <c r="F10" s="9" t="s">
        <v>434</v>
      </c>
      <c r="G10" s="9" t="s">
        <v>435</v>
      </c>
      <c r="H10" s="9"/>
    </row>
    <row r="11" ht="14.25" spans="1:8">
      <c r="A11" s="5"/>
      <c r="B11" s="22" t="s">
        <v>433</v>
      </c>
      <c r="C11" s="9"/>
      <c r="D11" s="117">
        <v>1072.04</v>
      </c>
      <c r="E11" s="118"/>
      <c r="F11" s="22"/>
      <c r="G11" s="22"/>
      <c r="H11" s="9"/>
    </row>
    <row r="12" ht="14.25" spans="1:8">
      <c r="A12" s="5"/>
      <c r="B12" s="17" t="s">
        <v>436</v>
      </c>
      <c r="C12" s="17"/>
      <c r="D12" s="17"/>
      <c r="E12" s="17"/>
      <c r="F12" s="17"/>
      <c r="G12" s="17"/>
      <c r="H12" s="17"/>
    </row>
    <row r="13" ht="14.25" spans="1:8">
      <c r="A13" s="5"/>
      <c r="B13" s="9" t="s">
        <v>437</v>
      </c>
      <c r="C13" s="9"/>
      <c r="D13" s="9" t="s">
        <v>172</v>
      </c>
      <c r="E13" s="9"/>
      <c r="F13" s="9" t="s">
        <v>173</v>
      </c>
      <c r="G13" s="9"/>
      <c r="H13" s="9"/>
    </row>
    <row r="14" ht="14.25" spans="1:8">
      <c r="A14" s="5"/>
      <c r="B14" s="22">
        <v>1072.04</v>
      </c>
      <c r="C14" s="9"/>
      <c r="D14" s="117">
        <v>457.04</v>
      </c>
      <c r="E14" s="119"/>
      <c r="F14" s="22">
        <v>615</v>
      </c>
      <c r="G14" s="9"/>
      <c r="H14" s="9"/>
    </row>
    <row r="15" ht="14.25" spans="1:8">
      <c r="A15" s="5"/>
      <c r="B15" s="9" t="s">
        <v>438</v>
      </c>
      <c r="C15" s="9"/>
      <c r="D15" s="17" t="s">
        <v>439</v>
      </c>
      <c r="E15" s="17"/>
      <c r="F15" s="17"/>
      <c r="G15" s="17"/>
      <c r="H15" s="17"/>
    </row>
    <row r="16" ht="14.25" spans="1:8">
      <c r="A16" s="5"/>
      <c r="B16" s="9" t="s">
        <v>149</v>
      </c>
      <c r="C16" s="9"/>
      <c r="D16" s="9" t="s">
        <v>440</v>
      </c>
      <c r="E16" s="9"/>
      <c r="F16" s="9" t="s">
        <v>441</v>
      </c>
      <c r="G16" s="9"/>
      <c r="H16" s="9" t="s">
        <v>228</v>
      </c>
    </row>
    <row r="17" ht="14.25" spans="1:8">
      <c r="A17" s="5"/>
      <c r="B17" s="22">
        <v>7.4</v>
      </c>
      <c r="C17" s="9"/>
      <c r="D17" s="22"/>
      <c r="E17" s="9"/>
      <c r="F17" s="22"/>
      <c r="G17" s="9"/>
      <c r="H17" s="22">
        <v>7.4</v>
      </c>
    </row>
    <row r="18" ht="105.75" customHeight="1" spans="1:8">
      <c r="A18" s="5" t="s">
        <v>442</v>
      </c>
      <c r="B18" s="13" t="s">
        <v>443</v>
      </c>
      <c r="C18" s="13"/>
      <c r="D18" s="13"/>
      <c r="E18" s="13"/>
      <c r="F18" s="13"/>
      <c r="G18" s="13"/>
      <c r="H18" s="13"/>
    </row>
    <row r="19" ht="14.25" spans="1:8">
      <c r="A19" s="5" t="s">
        <v>444</v>
      </c>
      <c r="B19" s="17" t="s">
        <v>445</v>
      </c>
      <c r="C19" s="17"/>
      <c r="D19" s="17" t="s">
        <v>446</v>
      </c>
      <c r="E19" s="17" t="s">
        <v>447</v>
      </c>
      <c r="F19" s="17"/>
      <c r="G19" s="17" t="s">
        <v>448</v>
      </c>
      <c r="H19" s="17"/>
    </row>
    <row r="20" ht="21" customHeight="1" spans="1:8">
      <c r="A20" s="5"/>
      <c r="B20" s="9" t="s">
        <v>449</v>
      </c>
      <c r="C20" s="9"/>
      <c r="D20" s="52" t="s">
        <v>450</v>
      </c>
      <c r="E20" s="60" t="s">
        <v>451</v>
      </c>
      <c r="F20" s="120"/>
      <c r="G20" s="9" t="s">
        <v>452</v>
      </c>
      <c r="H20" s="9"/>
    </row>
    <row r="21" ht="21.95" customHeight="1" spans="1:8">
      <c r="A21" s="5"/>
      <c r="B21" s="9"/>
      <c r="C21" s="9"/>
      <c r="D21" s="9" t="s">
        <v>453</v>
      </c>
      <c r="E21" s="8" t="s">
        <v>454</v>
      </c>
      <c r="F21" s="9"/>
      <c r="G21" s="121">
        <v>1</v>
      </c>
      <c r="H21" s="11"/>
    </row>
    <row r="22" ht="14.25" spans="1:8">
      <c r="A22" s="5"/>
      <c r="B22" s="9"/>
      <c r="C22" s="9"/>
      <c r="D22" s="9" t="s">
        <v>455</v>
      </c>
      <c r="E22" s="116" t="s">
        <v>456</v>
      </c>
      <c r="F22" s="72"/>
      <c r="G22" s="121" t="s">
        <v>457</v>
      </c>
      <c r="H22" s="11"/>
    </row>
    <row r="23" ht="14.25" spans="1:8">
      <c r="A23" s="5"/>
      <c r="B23" s="9"/>
      <c r="C23" s="9"/>
      <c r="D23" s="9" t="s">
        <v>458</v>
      </c>
      <c r="E23" s="116" t="s">
        <v>459</v>
      </c>
      <c r="F23" s="72"/>
      <c r="G23" s="121">
        <v>1</v>
      </c>
      <c r="H23" s="11"/>
    </row>
    <row r="24" ht="14.25" spans="1:8">
      <c r="A24" s="5"/>
      <c r="B24" s="17" t="s">
        <v>445</v>
      </c>
      <c r="C24" s="17"/>
      <c r="D24" s="17" t="s">
        <v>446</v>
      </c>
      <c r="E24" s="17" t="s">
        <v>447</v>
      </c>
      <c r="F24" s="17"/>
      <c r="G24" s="17" t="s">
        <v>448</v>
      </c>
      <c r="H24" s="17"/>
    </row>
    <row r="25" ht="14.25" spans="1:8">
      <c r="A25" s="5"/>
      <c r="B25" s="9" t="s">
        <v>460</v>
      </c>
      <c r="C25" s="9"/>
      <c r="D25" s="9" t="s">
        <v>461</v>
      </c>
      <c r="E25" s="122" t="s">
        <v>462</v>
      </c>
      <c r="F25" s="123"/>
      <c r="G25" s="121" t="s">
        <v>463</v>
      </c>
      <c r="H25" s="11"/>
    </row>
    <row r="26" ht="14.25" spans="1:8">
      <c r="A26" s="5"/>
      <c r="B26" s="9"/>
      <c r="C26" s="9"/>
      <c r="D26" s="52" t="s">
        <v>464</v>
      </c>
      <c r="E26" s="122" t="s">
        <v>465</v>
      </c>
      <c r="F26" s="123"/>
      <c r="G26" s="121" t="s">
        <v>466</v>
      </c>
      <c r="H26" s="11"/>
    </row>
    <row r="27" ht="18" customHeight="1" spans="1:8">
      <c r="A27" s="5"/>
      <c r="B27" s="9"/>
      <c r="C27" s="9"/>
      <c r="D27" s="109"/>
      <c r="E27" s="124" t="s">
        <v>467</v>
      </c>
      <c r="F27" s="125"/>
      <c r="G27" s="121" t="s">
        <v>468</v>
      </c>
      <c r="H27" s="11"/>
    </row>
    <row r="28" ht="18" customHeight="1" spans="1:8">
      <c r="A28" s="5"/>
      <c r="B28" s="9"/>
      <c r="C28" s="9"/>
      <c r="D28" s="9" t="s">
        <v>469</v>
      </c>
      <c r="E28" s="126" t="s">
        <v>470</v>
      </c>
      <c r="F28" s="126"/>
      <c r="G28" s="121" t="s">
        <v>471</v>
      </c>
      <c r="H28" s="11"/>
    </row>
    <row r="29" ht="48.95" customHeight="1" spans="1:8">
      <c r="A29" s="5"/>
      <c r="B29" s="9"/>
      <c r="C29" s="9"/>
      <c r="D29" s="9" t="s">
        <v>472</v>
      </c>
      <c r="E29" s="127" t="s">
        <v>473</v>
      </c>
      <c r="F29" s="128"/>
      <c r="G29" s="121" t="s">
        <v>471</v>
      </c>
      <c r="H29" s="11"/>
    </row>
    <row r="30" ht="28.5" spans="1:8">
      <c r="A30" s="5"/>
      <c r="B30" s="9"/>
      <c r="C30" s="9"/>
      <c r="D30" s="9" t="s">
        <v>474</v>
      </c>
      <c r="E30" s="126" t="s">
        <v>475</v>
      </c>
      <c r="F30" s="126"/>
      <c r="G30" s="121" t="s">
        <v>468</v>
      </c>
      <c r="H30" s="11"/>
    </row>
    <row r="31" ht="44.25" spans="1:8">
      <c r="A31" s="5" t="s">
        <v>476</v>
      </c>
      <c r="B31" s="60" t="s">
        <v>477</v>
      </c>
      <c r="C31" s="61"/>
      <c r="D31" s="61"/>
      <c r="E31" s="61"/>
      <c r="F31" s="61"/>
      <c r="G31" s="61"/>
      <c r="H31" s="7"/>
    </row>
    <row r="32" ht="60.75" customHeight="1" spans="1:8">
      <c r="A32" s="5" t="s">
        <v>478</v>
      </c>
      <c r="B32" s="129" t="s">
        <v>479</v>
      </c>
      <c r="C32" s="129"/>
      <c r="D32" s="129"/>
      <c r="E32" s="129"/>
      <c r="F32" s="129"/>
      <c r="G32" s="129"/>
      <c r="H32" s="129"/>
    </row>
  </sheetData>
  <sheetProtection formatCells="0" formatColumns="0" formatRows="0"/>
  <mergeCells count="68">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B31:H31"/>
    <mergeCell ref="B32:H32"/>
    <mergeCell ref="A5:A17"/>
    <mergeCell ref="A19:A30"/>
    <mergeCell ref="D26:D27"/>
    <mergeCell ref="B20:C23"/>
    <mergeCell ref="B25:C30"/>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topLeftCell="A30" workbookViewId="0">
      <selection activeCell="U29" sqref="U29"/>
    </sheetView>
  </sheetViews>
  <sheetFormatPr defaultColWidth="9" defaultRowHeight="11.25"/>
  <cols>
    <col min="1" max="13" width="13.1666666666667" customWidth="1"/>
  </cols>
  <sheetData>
    <row r="1" spans="13:13">
      <c r="M1" s="64" t="s">
        <v>480</v>
      </c>
    </row>
    <row r="2" ht="27" spans="1:13">
      <c r="A2" s="1" t="s">
        <v>481</v>
      </c>
      <c r="B2" s="1"/>
      <c r="C2" s="1"/>
      <c r="D2" s="1"/>
      <c r="E2" s="1"/>
      <c r="F2" s="1"/>
      <c r="G2" s="1"/>
      <c r="H2" s="1"/>
      <c r="I2" s="1"/>
      <c r="J2" s="1"/>
      <c r="K2" s="1"/>
      <c r="L2" s="1"/>
      <c r="M2" s="1"/>
    </row>
    <row r="3" ht="20.25" spans="1:13">
      <c r="A3" s="2" t="s">
        <v>482</v>
      </c>
      <c r="B3" s="2"/>
      <c r="C3" s="2"/>
      <c r="D3" s="2"/>
      <c r="E3" s="2"/>
      <c r="F3" s="2"/>
      <c r="G3" s="2"/>
      <c r="H3" s="2"/>
      <c r="I3" s="2"/>
      <c r="J3" s="2"/>
      <c r="K3" s="2"/>
      <c r="L3" s="2"/>
      <c r="M3" s="2"/>
    </row>
    <row r="4" ht="14.25" spans="1:13">
      <c r="A4" s="3" t="s">
        <v>483</v>
      </c>
      <c r="B4" s="3"/>
      <c r="C4" s="3"/>
      <c r="D4" s="3"/>
      <c r="E4" s="3"/>
      <c r="F4" s="4"/>
      <c r="G4" s="4"/>
      <c r="H4" s="4"/>
      <c r="I4" s="65" t="s">
        <v>419</v>
      </c>
      <c r="J4" s="65"/>
      <c r="K4" s="65"/>
      <c r="L4" s="65"/>
      <c r="M4" s="4"/>
    </row>
    <row r="5" ht="14.25" spans="1:13">
      <c r="A5" s="5" t="s">
        <v>484</v>
      </c>
      <c r="B5" s="6" t="s">
        <v>256</v>
      </c>
      <c r="C5" s="7"/>
      <c r="D5" s="8" t="s">
        <v>485</v>
      </c>
      <c r="E5" s="9"/>
      <c r="F5" s="9"/>
      <c r="G5" s="9"/>
      <c r="H5" s="9"/>
      <c r="I5" s="9"/>
      <c r="J5" s="9"/>
      <c r="K5" s="9"/>
      <c r="L5" s="9"/>
      <c r="M5" s="9"/>
    </row>
    <row r="6" ht="14.25" spans="1:13">
      <c r="A6" s="5"/>
      <c r="B6" s="6" t="s">
        <v>486</v>
      </c>
      <c r="C6" s="7"/>
      <c r="D6" s="8" t="s">
        <v>487</v>
      </c>
      <c r="E6" s="9"/>
      <c r="F6" s="9"/>
      <c r="G6" s="9"/>
      <c r="H6" s="9"/>
      <c r="I6" s="9"/>
      <c r="J6" s="9"/>
      <c r="K6" s="9"/>
      <c r="L6" s="9"/>
      <c r="M6" s="9"/>
    </row>
    <row r="7" ht="14.25" spans="1:13">
      <c r="A7" s="5"/>
      <c r="B7" s="6" t="s">
        <v>488</v>
      </c>
      <c r="C7" s="7"/>
      <c r="D7" s="10" t="s">
        <v>105</v>
      </c>
      <c r="E7" s="10"/>
      <c r="F7" s="10"/>
      <c r="G7" s="9" t="s">
        <v>489</v>
      </c>
      <c r="H7" s="9"/>
      <c r="I7" s="9"/>
      <c r="J7" s="11" t="s">
        <v>490</v>
      </c>
      <c r="K7" s="11"/>
      <c r="L7" s="11"/>
      <c r="M7" s="11"/>
    </row>
    <row r="8" ht="14.25" spans="1:13">
      <c r="A8" s="5"/>
      <c r="B8" s="6" t="s">
        <v>491</v>
      </c>
      <c r="C8" s="7"/>
      <c r="D8" s="11" t="s">
        <v>492</v>
      </c>
      <c r="E8" s="11"/>
      <c r="F8" s="11"/>
      <c r="G8" s="9" t="s">
        <v>425</v>
      </c>
      <c r="H8" s="9"/>
      <c r="I8" s="9"/>
      <c r="J8" s="60" t="s">
        <v>493</v>
      </c>
      <c r="K8" s="61"/>
      <c r="L8" s="61"/>
      <c r="M8" s="7"/>
    </row>
    <row r="9" ht="14.25" spans="1:13">
      <c r="A9" s="5"/>
      <c r="B9" s="6" t="s">
        <v>423</v>
      </c>
      <c r="C9" s="7"/>
      <c r="D9" s="11" t="s">
        <v>494</v>
      </c>
      <c r="E9" s="11"/>
      <c r="F9" s="11"/>
      <c r="G9" s="9" t="s">
        <v>425</v>
      </c>
      <c r="H9" s="9"/>
      <c r="I9" s="9"/>
      <c r="J9" s="9" t="s">
        <v>493</v>
      </c>
      <c r="K9" s="9"/>
      <c r="L9" s="9"/>
      <c r="M9" s="9"/>
    </row>
    <row r="10" ht="14.25" spans="1:13">
      <c r="A10" s="5"/>
      <c r="B10" s="6" t="s">
        <v>495</v>
      </c>
      <c r="C10" s="7"/>
      <c r="D10" s="8" t="s">
        <v>496</v>
      </c>
      <c r="E10" s="9"/>
      <c r="F10" s="9"/>
      <c r="G10" s="9"/>
      <c r="H10" s="9"/>
      <c r="I10" s="9"/>
      <c r="J10" s="9"/>
      <c r="K10" s="9"/>
      <c r="L10" s="9"/>
      <c r="M10" s="9"/>
    </row>
    <row r="11" ht="133.5" customHeight="1" spans="1:13">
      <c r="A11" s="5"/>
      <c r="B11" s="6" t="s">
        <v>497</v>
      </c>
      <c r="C11" s="7"/>
      <c r="D11" s="12" t="s">
        <v>498</v>
      </c>
      <c r="E11" s="13"/>
      <c r="F11" s="13"/>
      <c r="G11" s="13"/>
      <c r="H11" s="13"/>
      <c r="I11" s="13"/>
      <c r="J11" s="13"/>
      <c r="K11" s="13"/>
      <c r="L11" s="13"/>
      <c r="M11" s="13"/>
    </row>
    <row r="12" ht="48.95" customHeight="1" spans="1:13">
      <c r="A12" s="5"/>
      <c r="B12" s="6" t="s">
        <v>499</v>
      </c>
      <c r="C12" s="7"/>
      <c r="D12" s="12" t="s">
        <v>500</v>
      </c>
      <c r="E12" s="13"/>
      <c r="F12" s="13"/>
      <c r="G12" s="13"/>
      <c r="H12" s="13"/>
      <c r="I12" s="13"/>
      <c r="J12" s="13"/>
      <c r="K12" s="13"/>
      <c r="L12" s="13"/>
      <c r="M12" s="13"/>
    </row>
    <row r="13" ht="14.25" spans="1:13">
      <c r="A13" s="5" t="s">
        <v>501</v>
      </c>
      <c r="B13" s="15" t="s">
        <v>502</v>
      </c>
      <c r="C13" s="16"/>
      <c r="D13" s="17" t="s">
        <v>503</v>
      </c>
      <c r="E13" s="17"/>
      <c r="F13" s="17" t="s">
        <v>504</v>
      </c>
      <c r="G13" s="17"/>
      <c r="H13" s="17"/>
      <c r="I13" s="17"/>
      <c r="J13" s="17" t="s">
        <v>505</v>
      </c>
      <c r="K13" s="17"/>
      <c r="L13" s="17"/>
      <c r="M13" s="17"/>
    </row>
    <row r="14" ht="14.25" spans="1:13">
      <c r="A14" s="5"/>
      <c r="B14" s="19"/>
      <c r="C14" s="20"/>
      <c r="D14" s="9" t="s">
        <v>506</v>
      </c>
      <c r="E14" s="9"/>
      <c r="F14" s="22"/>
      <c r="G14" s="9"/>
      <c r="H14" s="9"/>
      <c r="I14" s="9"/>
      <c r="J14" s="22">
        <v>100</v>
      </c>
      <c r="K14" s="9"/>
      <c r="L14" s="9"/>
      <c r="M14" s="9"/>
    </row>
    <row r="15" ht="14.25" spans="1:13">
      <c r="A15" s="5"/>
      <c r="B15" s="19"/>
      <c r="C15" s="20"/>
      <c r="D15" s="9" t="s">
        <v>507</v>
      </c>
      <c r="E15" s="9"/>
      <c r="F15" s="22"/>
      <c r="G15" s="9"/>
      <c r="H15" s="9"/>
      <c r="I15" s="9"/>
      <c r="J15" s="22">
        <v>100</v>
      </c>
      <c r="K15" s="9"/>
      <c r="L15" s="9"/>
      <c r="M15" s="9"/>
    </row>
    <row r="16" ht="14.25" spans="1:13">
      <c r="A16" s="5"/>
      <c r="B16" s="19"/>
      <c r="C16" s="20"/>
      <c r="D16" s="9" t="s">
        <v>508</v>
      </c>
      <c r="E16" s="9"/>
      <c r="F16" s="22"/>
      <c r="G16" s="9"/>
      <c r="H16" s="9"/>
      <c r="I16" s="9"/>
      <c r="J16" s="22"/>
      <c r="K16" s="9"/>
      <c r="L16" s="9"/>
      <c r="M16" s="9"/>
    </row>
    <row r="17" ht="14.25" spans="1:13">
      <c r="A17" s="5"/>
      <c r="B17" s="19"/>
      <c r="C17" s="20"/>
      <c r="D17" s="9" t="s">
        <v>509</v>
      </c>
      <c r="E17" s="9"/>
      <c r="F17" s="22"/>
      <c r="G17" s="9"/>
      <c r="H17" s="9"/>
      <c r="I17" s="9"/>
      <c r="J17" s="22"/>
      <c r="K17" s="9"/>
      <c r="L17" s="9"/>
      <c r="M17" s="9"/>
    </row>
    <row r="18" ht="14.25" spans="1:13">
      <c r="A18" s="5"/>
      <c r="B18" s="23"/>
      <c r="C18" s="24"/>
      <c r="D18" s="9" t="s">
        <v>510</v>
      </c>
      <c r="E18" s="9"/>
      <c r="F18" s="22"/>
      <c r="G18" s="9"/>
      <c r="H18" s="9"/>
      <c r="I18" s="9"/>
      <c r="J18" s="22"/>
      <c r="K18" s="9"/>
      <c r="L18" s="9"/>
      <c r="M18" s="9"/>
    </row>
    <row r="19" ht="14.25" spans="1:13">
      <c r="A19" s="5"/>
      <c r="B19" s="15" t="s">
        <v>511</v>
      </c>
      <c r="C19" s="16"/>
      <c r="D19" s="9" t="s">
        <v>503</v>
      </c>
      <c r="E19" s="9"/>
      <c r="F19" s="25" t="s">
        <v>512</v>
      </c>
      <c r="G19" s="25"/>
      <c r="H19" s="25"/>
      <c r="I19" s="25" t="s">
        <v>513</v>
      </c>
      <c r="J19" s="25"/>
      <c r="K19" s="25"/>
      <c r="L19" s="25" t="s">
        <v>514</v>
      </c>
      <c r="M19" s="25"/>
    </row>
    <row r="20" ht="14.25" spans="1:13">
      <c r="A20" s="5"/>
      <c r="B20" s="19"/>
      <c r="C20" s="20"/>
      <c r="D20" s="9" t="s">
        <v>506</v>
      </c>
      <c r="E20" s="9"/>
      <c r="F20" s="13"/>
      <c r="G20" s="13"/>
      <c r="H20" s="13"/>
      <c r="I20" s="70">
        <v>100</v>
      </c>
      <c r="J20" s="71"/>
      <c r="K20" s="72"/>
      <c r="L20" s="106"/>
      <c r="M20" s="106"/>
    </row>
    <row r="21" ht="36" customHeight="1" spans="1:13">
      <c r="A21" s="5"/>
      <c r="B21" s="19"/>
      <c r="C21" s="20"/>
      <c r="D21" s="13">
        <v>1</v>
      </c>
      <c r="E21" s="13"/>
      <c r="F21" s="13"/>
      <c r="G21" s="13"/>
      <c r="H21" s="13"/>
      <c r="I21" s="70">
        <v>30</v>
      </c>
      <c r="J21" s="71"/>
      <c r="K21" s="72"/>
      <c r="L21" s="106" t="s">
        <v>515</v>
      </c>
      <c r="M21" s="106"/>
    </row>
    <row r="22" ht="54.95" customHeight="1" spans="1:13">
      <c r="A22" s="5"/>
      <c r="B22" s="19"/>
      <c r="C22" s="20"/>
      <c r="D22" s="13">
        <v>2</v>
      </c>
      <c r="E22" s="13"/>
      <c r="F22" s="13"/>
      <c r="G22" s="13"/>
      <c r="H22" s="13"/>
      <c r="I22" s="70">
        <v>30</v>
      </c>
      <c r="J22" s="71"/>
      <c r="K22" s="72"/>
      <c r="L22" s="106" t="s">
        <v>516</v>
      </c>
      <c r="M22" s="106"/>
    </row>
    <row r="23" ht="36.95" customHeight="1" spans="1:13">
      <c r="A23" s="5"/>
      <c r="B23" s="19"/>
      <c r="C23" s="20"/>
      <c r="D23" s="13">
        <v>3</v>
      </c>
      <c r="E23" s="13"/>
      <c r="F23" s="9"/>
      <c r="G23" s="9"/>
      <c r="H23" s="9"/>
      <c r="I23" s="11">
        <v>40</v>
      </c>
      <c r="J23" s="11"/>
      <c r="K23" s="11"/>
      <c r="L23" s="106" t="s">
        <v>517</v>
      </c>
      <c r="M23" s="106"/>
    </row>
    <row r="24" ht="36.95" customHeight="1" spans="1:13">
      <c r="A24" s="35" t="s">
        <v>518</v>
      </c>
      <c r="B24" s="35"/>
      <c r="C24" s="35"/>
      <c r="D24" s="8" t="s">
        <v>519</v>
      </c>
      <c r="E24" s="9"/>
      <c r="F24" s="9"/>
      <c r="G24" s="9"/>
      <c r="H24" s="9"/>
      <c r="I24" s="9"/>
      <c r="J24" s="9"/>
      <c r="K24" s="9"/>
      <c r="L24" s="9"/>
      <c r="M24" s="9"/>
    </row>
    <row r="25" ht="14.25" spans="1:13">
      <c r="A25" s="36" t="s">
        <v>520</v>
      </c>
      <c r="B25" s="37"/>
      <c r="C25" s="38" t="s">
        <v>521</v>
      </c>
      <c r="D25" s="38"/>
      <c r="E25" s="38"/>
      <c r="F25" s="38"/>
      <c r="G25" s="38"/>
      <c r="H25" s="17" t="s">
        <v>522</v>
      </c>
      <c r="I25" s="17"/>
      <c r="J25" s="17"/>
      <c r="K25" s="17" t="s">
        <v>523</v>
      </c>
      <c r="L25" s="17"/>
      <c r="M25" s="17"/>
    </row>
    <row r="26" ht="34.5" customHeight="1" spans="1:13">
      <c r="A26" s="33"/>
      <c r="B26" s="34"/>
      <c r="C26" s="96" t="s">
        <v>524</v>
      </c>
      <c r="D26" s="97"/>
      <c r="E26" s="97"/>
      <c r="F26" s="97"/>
      <c r="G26" s="98"/>
      <c r="H26" s="42" t="s">
        <v>525</v>
      </c>
      <c r="I26" s="76"/>
      <c r="J26" s="77"/>
      <c r="K26" s="42" t="s">
        <v>526</v>
      </c>
      <c r="L26" s="76"/>
      <c r="M26" s="77"/>
    </row>
    <row r="27" ht="14.25" customHeight="1" spans="1:13">
      <c r="A27" s="33"/>
      <c r="B27" s="34"/>
      <c r="C27" s="99"/>
      <c r="D27" s="100"/>
      <c r="E27" s="100"/>
      <c r="F27" s="100"/>
      <c r="G27" s="101"/>
      <c r="H27" s="46"/>
      <c r="I27" s="78"/>
      <c r="J27" s="79"/>
      <c r="K27" s="46"/>
      <c r="L27" s="78"/>
      <c r="M27" s="79"/>
    </row>
    <row r="28" ht="14.25" customHeight="1" spans="1:13">
      <c r="A28" s="33"/>
      <c r="B28" s="34"/>
      <c r="C28" s="102"/>
      <c r="D28" s="103"/>
      <c r="E28" s="103"/>
      <c r="F28" s="103"/>
      <c r="G28" s="104"/>
      <c r="H28" s="50"/>
      <c r="I28" s="80"/>
      <c r="J28" s="81"/>
      <c r="K28" s="50"/>
      <c r="L28" s="80"/>
      <c r="M28" s="81"/>
    </row>
    <row r="29" ht="41.25" customHeight="1" spans="1:13">
      <c r="A29" s="14" t="s">
        <v>527</v>
      </c>
      <c r="B29" s="51" t="s">
        <v>528</v>
      </c>
      <c r="C29" s="12" t="s">
        <v>529</v>
      </c>
      <c r="D29" s="13"/>
      <c r="E29" s="13"/>
      <c r="F29" s="13"/>
      <c r="G29" s="13"/>
      <c r="H29" s="13"/>
      <c r="I29" s="13"/>
      <c r="J29" s="13"/>
      <c r="K29" s="13"/>
      <c r="L29" s="13"/>
      <c r="M29" s="13"/>
    </row>
    <row r="30" ht="75" customHeight="1" spans="1:13">
      <c r="A30" s="18"/>
      <c r="B30" s="51" t="s">
        <v>530</v>
      </c>
      <c r="C30" s="12" t="s">
        <v>531</v>
      </c>
      <c r="D30" s="13"/>
      <c r="E30" s="13"/>
      <c r="F30" s="13"/>
      <c r="G30" s="13"/>
      <c r="H30" s="13"/>
      <c r="I30" s="13"/>
      <c r="J30" s="13"/>
      <c r="K30" s="13"/>
      <c r="L30" s="13"/>
      <c r="M30" s="13"/>
    </row>
    <row r="31" ht="18.95" customHeight="1" spans="1:13">
      <c r="A31" s="18"/>
      <c r="B31" s="52" t="s">
        <v>532</v>
      </c>
      <c r="C31" s="9" t="s">
        <v>445</v>
      </c>
      <c r="D31" s="9"/>
      <c r="E31" s="9" t="s">
        <v>446</v>
      </c>
      <c r="F31" s="9"/>
      <c r="G31" s="9"/>
      <c r="H31" s="9" t="s">
        <v>447</v>
      </c>
      <c r="I31" s="9"/>
      <c r="J31" s="9"/>
      <c r="K31" s="9"/>
      <c r="L31" s="9" t="s">
        <v>448</v>
      </c>
      <c r="M31" s="9"/>
    </row>
    <row r="32" ht="96" customHeight="1" spans="1:13">
      <c r="A32" s="18"/>
      <c r="B32" s="53"/>
      <c r="C32" s="9" t="s">
        <v>533</v>
      </c>
      <c r="D32" s="9"/>
      <c r="E32" s="9" t="s">
        <v>450</v>
      </c>
      <c r="F32" s="9"/>
      <c r="G32" s="9"/>
      <c r="H32" s="8" t="s">
        <v>534</v>
      </c>
      <c r="I32" s="9"/>
      <c r="J32" s="9"/>
      <c r="K32" s="9"/>
      <c r="L32" s="9" t="s">
        <v>535</v>
      </c>
      <c r="M32" s="9"/>
    </row>
    <row r="33" ht="48.95" customHeight="1" spans="1:13">
      <c r="A33" s="18"/>
      <c r="B33" s="53"/>
      <c r="C33" s="9"/>
      <c r="D33" s="9"/>
      <c r="E33" s="9" t="s">
        <v>453</v>
      </c>
      <c r="F33" s="9"/>
      <c r="G33" s="9"/>
      <c r="H33" s="8" t="s">
        <v>536</v>
      </c>
      <c r="I33" s="9"/>
      <c r="J33" s="9"/>
      <c r="K33" s="9"/>
      <c r="L33" s="9" t="s">
        <v>537</v>
      </c>
      <c r="M33" s="9"/>
    </row>
    <row r="34" ht="23.25" customHeight="1" spans="1:13">
      <c r="A34" s="18"/>
      <c r="B34" s="53"/>
      <c r="C34" s="9"/>
      <c r="D34" s="9"/>
      <c r="E34" s="9" t="s">
        <v>455</v>
      </c>
      <c r="F34" s="9"/>
      <c r="G34" s="9"/>
      <c r="H34" s="11" t="s">
        <v>538</v>
      </c>
      <c r="I34" s="11"/>
      <c r="J34" s="11"/>
      <c r="K34" s="11"/>
      <c r="L34" s="11" t="s">
        <v>539</v>
      </c>
      <c r="M34" s="11"/>
    </row>
    <row r="35" ht="23.25" customHeight="1" spans="1:13">
      <c r="A35" s="18"/>
      <c r="B35" s="53"/>
      <c r="C35" s="9"/>
      <c r="D35" s="9"/>
      <c r="E35" s="15" t="s">
        <v>458</v>
      </c>
      <c r="F35" s="54"/>
      <c r="G35" s="16"/>
      <c r="H35" s="58" t="s">
        <v>540</v>
      </c>
      <c r="I35" s="89"/>
      <c r="J35" s="89"/>
      <c r="K35" s="90"/>
      <c r="L35" s="15" t="s">
        <v>541</v>
      </c>
      <c r="M35" s="16"/>
    </row>
    <row r="36" ht="30.95" customHeight="1" spans="1:13">
      <c r="A36" s="18"/>
      <c r="B36" s="53"/>
      <c r="C36" s="9"/>
      <c r="D36" s="9"/>
      <c r="E36" s="23"/>
      <c r="F36" s="3"/>
      <c r="G36" s="24"/>
      <c r="H36" s="59"/>
      <c r="I36" s="92"/>
      <c r="J36" s="92"/>
      <c r="K36" s="93"/>
      <c r="L36" s="23"/>
      <c r="M36" s="24"/>
    </row>
    <row r="37" ht="23.25" customHeight="1" spans="1:13">
      <c r="A37" s="18"/>
      <c r="B37" s="53"/>
      <c r="C37" s="9" t="s">
        <v>445</v>
      </c>
      <c r="D37" s="9"/>
      <c r="E37" s="9" t="s">
        <v>446</v>
      </c>
      <c r="F37" s="9"/>
      <c r="G37" s="9"/>
      <c r="H37" s="9" t="s">
        <v>447</v>
      </c>
      <c r="I37" s="9"/>
      <c r="J37" s="9"/>
      <c r="K37" s="9"/>
      <c r="L37" s="9" t="s">
        <v>448</v>
      </c>
      <c r="M37" s="9"/>
    </row>
    <row r="38" ht="23.25" customHeight="1" spans="1:13">
      <c r="A38" s="18"/>
      <c r="B38" s="53"/>
      <c r="C38" s="9" t="s">
        <v>533</v>
      </c>
      <c r="D38" s="9"/>
      <c r="E38" s="9" t="s">
        <v>461</v>
      </c>
      <c r="F38" s="9"/>
      <c r="G38" s="9"/>
      <c r="H38" s="8" t="s">
        <v>542</v>
      </c>
      <c r="I38" s="9"/>
      <c r="J38" s="9"/>
      <c r="K38" s="9"/>
      <c r="L38" s="107" t="s">
        <v>471</v>
      </c>
      <c r="M38" s="9"/>
    </row>
    <row r="39" ht="36" customHeight="1" spans="1:13">
      <c r="A39" s="18"/>
      <c r="B39" s="53"/>
      <c r="C39" s="9"/>
      <c r="D39" s="9"/>
      <c r="E39" s="9" t="s">
        <v>464</v>
      </c>
      <c r="F39" s="9"/>
      <c r="G39" s="9"/>
      <c r="H39" s="8" t="s">
        <v>543</v>
      </c>
      <c r="I39" s="9"/>
      <c r="J39" s="9"/>
      <c r="K39" s="9"/>
      <c r="L39" s="107" t="s">
        <v>471</v>
      </c>
      <c r="M39" s="9"/>
    </row>
    <row r="40" s="110" customFormat="1" ht="42" customHeight="1" spans="1:13">
      <c r="A40" s="111"/>
      <c r="B40" s="112"/>
      <c r="C40" s="13"/>
      <c r="D40" s="13"/>
      <c r="E40" s="9" t="s">
        <v>469</v>
      </c>
      <c r="F40" s="9"/>
      <c r="G40" s="9"/>
      <c r="H40" s="8" t="s">
        <v>544</v>
      </c>
      <c r="I40" s="9"/>
      <c r="J40" s="9"/>
      <c r="K40" s="9"/>
      <c r="L40" s="107" t="s">
        <v>471</v>
      </c>
      <c r="M40" s="9"/>
    </row>
    <row r="41" ht="44.1" customHeight="1" spans="1:13">
      <c r="A41" s="18"/>
      <c r="B41" s="53"/>
      <c r="C41" s="9"/>
      <c r="D41" s="9"/>
      <c r="E41" s="9" t="s">
        <v>472</v>
      </c>
      <c r="F41" s="9"/>
      <c r="G41" s="9"/>
      <c r="H41" s="8" t="s">
        <v>545</v>
      </c>
      <c r="I41" s="9"/>
      <c r="J41" s="9"/>
      <c r="K41" s="9"/>
      <c r="L41" s="107" t="s">
        <v>546</v>
      </c>
      <c r="M41" s="9"/>
    </row>
    <row r="42" ht="32.25" customHeight="1" spans="1:13">
      <c r="A42" s="18"/>
      <c r="B42" s="53"/>
      <c r="C42" s="9"/>
      <c r="D42" s="9"/>
      <c r="E42" s="15" t="s">
        <v>474</v>
      </c>
      <c r="F42" s="54"/>
      <c r="G42" s="16"/>
      <c r="H42" s="58" t="s">
        <v>547</v>
      </c>
      <c r="I42" s="89"/>
      <c r="J42" s="89"/>
      <c r="K42" s="90"/>
      <c r="L42" s="91" t="s">
        <v>548</v>
      </c>
      <c r="M42" s="16"/>
    </row>
    <row r="43" ht="18" customHeight="1" spans="1:13">
      <c r="A43" s="18"/>
      <c r="B43" s="53"/>
      <c r="C43" s="9"/>
      <c r="D43" s="9"/>
      <c r="E43" s="23"/>
      <c r="F43" s="3"/>
      <c r="G43" s="24"/>
      <c r="H43" s="59"/>
      <c r="I43" s="92"/>
      <c r="J43" s="92"/>
      <c r="K43" s="93"/>
      <c r="L43" s="23"/>
      <c r="M43" s="24"/>
    </row>
    <row r="44" ht="33.75" customHeight="1" spans="1:13">
      <c r="A44" s="35" t="s">
        <v>549</v>
      </c>
      <c r="B44" s="35"/>
      <c r="C44" s="35"/>
      <c r="D44" s="60" t="s">
        <v>550</v>
      </c>
      <c r="E44" s="61"/>
      <c r="F44" s="61"/>
      <c r="G44" s="61"/>
      <c r="H44" s="61"/>
      <c r="I44" s="61"/>
      <c r="J44" s="61"/>
      <c r="K44" s="61"/>
      <c r="L44" s="61"/>
      <c r="M44" s="7"/>
    </row>
    <row r="45" ht="66.75" customHeight="1" spans="1:13">
      <c r="A45" s="35" t="s">
        <v>551</v>
      </c>
      <c r="B45" s="35"/>
      <c r="C45" s="35"/>
      <c r="D45" s="62" t="s">
        <v>552</v>
      </c>
      <c r="E45" s="63"/>
      <c r="F45" s="63"/>
      <c r="G45" s="63"/>
      <c r="H45" s="63"/>
      <c r="I45" s="63"/>
      <c r="J45" s="63"/>
      <c r="K45" s="63"/>
      <c r="L45" s="63"/>
      <c r="M45" s="94"/>
    </row>
  </sheetData>
  <sheetProtection formatCells="0" formatColumns="0" formatRows="0"/>
  <mergeCells count="122">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2"/>
    <mergeCell ref="A13:A23"/>
    <mergeCell ref="A29:A43"/>
    <mergeCell ref="B31:B43"/>
    <mergeCell ref="H35:K36"/>
    <mergeCell ref="L35:M36"/>
    <mergeCell ref="H42:K43"/>
    <mergeCell ref="L42:M43"/>
    <mergeCell ref="B13:C18"/>
    <mergeCell ref="C32:D36"/>
    <mergeCell ref="C38:D43"/>
    <mergeCell ref="B19:C23"/>
    <mergeCell ref="E42:G43"/>
    <mergeCell ref="E35:G36"/>
    <mergeCell ref="A25:B28"/>
    <mergeCell ref="C26:G28"/>
    <mergeCell ref="H26:J28"/>
    <mergeCell ref="K26:M28"/>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topLeftCell="A33" workbookViewId="0">
      <selection activeCell="T24" sqref="T24"/>
    </sheetView>
  </sheetViews>
  <sheetFormatPr defaultColWidth="9" defaultRowHeight="11.25"/>
  <cols>
    <col min="1" max="13" width="13.1666666666667" customWidth="1"/>
  </cols>
  <sheetData>
    <row r="1" spans="13:13">
      <c r="M1" s="64" t="s">
        <v>480</v>
      </c>
    </row>
    <row r="2" ht="27" spans="1:13">
      <c r="A2" s="1" t="s">
        <v>481</v>
      </c>
      <c r="B2" s="1"/>
      <c r="C2" s="1"/>
      <c r="D2" s="1"/>
      <c r="E2" s="1"/>
      <c r="F2" s="1"/>
      <c r="G2" s="1"/>
      <c r="H2" s="1"/>
      <c r="I2" s="1"/>
      <c r="J2" s="1"/>
      <c r="K2" s="1"/>
      <c r="L2" s="1"/>
      <c r="M2" s="1"/>
    </row>
    <row r="3" ht="20.25" spans="1:13">
      <c r="A3" s="2" t="s">
        <v>482</v>
      </c>
      <c r="B3" s="2"/>
      <c r="C3" s="2"/>
      <c r="D3" s="2"/>
      <c r="E3" s="2"/>
      <c r="F3" s="2"/>
      <c r="G3" s="2"/>
      <c r="H3" s="2"/>
      <c r="I3" s="2"/>
      <c r="J3" s="2"/>
      <c r="K3" s="2"/>
      <c r="L3" s="2"/>
      <c r="M3" s="2"/>
    </row>
    <row r="4" ht="14.25" spans="1:13">
      <c r="A4" s="3" t="s">
        <v>553</v>
      </c>
      <c r="B4" s="3"/>
      <c r="C4" s="3"/>
      <c r="D4" s="3"/>
      <c r="E4" s="3"/>
      <c r="F4" s="3"/>
      <c r="G4" s="4"/>
      <c r="H4" s="4"/>
      <c r="I4" s="65" t="s">
        <v>554</v>
      </c>
      <c r="J4" s="65"/>
      <c r="K4" s="65"/>
      <c r="L4" s="65"/>
      <c r="M4" s="4"/>
    </row>
    <row r="5" ht="14.25" spans="1:13">
      <c r="A5" s="5" t="s">
        <v>484</v>
      </c>
      <c r="B5" s="6" t="s">
        <v>256</v>
      </c>
      <c r="C5" s="7"/>
      <c r="D5" s="8" t="s">
        <v>555</v>
      </c>
      <c r="E5" s="9"/>
      <c r="F5" s="9"/>
      <c r="G5" s="9"/>
      <c r="H5" s="9"/>
      <c r="I5" s="9"/>
      <c r="J5" s="9"/>
      <c r="K5" s="9"/>
      <c r="L5" s="9"/>
      <c r="M5" s="9"/>
    </row>
    <row r="6" ht="14.25" spans="1:13">
      <c r="A6" s="5"/>
      <c r="B6" s="6" t="s">
        <v>486</v>
      </c>
      <c r="C6" s="7"/>
      <c r="D6" s="8" t="s">
        <v>487</v>
      </c>
      <c r="E6" s="9"/>
      <c r="F6" s="9"/>
      <c r="G6" s="9"/>
      <c r="H6" s="9"/>
      <c r="I6" s="9"/>
      <c r="J6" s="9"/>
      <c r="K6" s="9"/>
      <c r="L6" s="9"/>
      <c r="M6" s="9"/>
    </row>
    <row r="7" ht="14.25" spans="1:13">
      <c r="A7" s="5"/>
      <c r="B7" s="6" t="s">
        <v>488</v>
      </c>
      <c r="C7" s="7"/>
      <c r="D7" s="10" t="s">
        <v>105</v>
      </c>
      <c r="E7" s="10"/>
      <c r="F7" s="10"/>
      <c r="G7" s="9" t="s">
        <v>489</v>
      </c>
      <c r="H7" s="9"/>
      <c r="I7" s="9"/>
      <c r="J7" s="11" t="s">
        <v>490</v>
      </c>
      <c r="K7" s="11"/>
      <c r="L7" s="11"/>
      <c r="M7" s="11"/>
    </row>
    <row r="8" ht="14.25" spans="1:13">
      <c r="A8" s="5"/>
      <c r="B8" s="6" t="s">
        <v>491</v>
      </c>
      <c r="C8" s="7"/>
      <c r="D8" s="11" t="s">
        <v>556</v>
      </c>
      <c r="E8" s="11"/>
      <c r="F8" s="11"/>
      <c r="G8" s="9" t="s">
        <v>425</v>
      </c>
      <c r="H8" s="9"/>
      <c r="I8" s="9"/>
      <c r="J8" s="95">
        <v>13762763567</v>
      </c>
      <c r="K8" s="95"/>
      <c r="L8" s="95"/>
      <c r="M8" s="95"/>
    </row>
    <row r="9" ht="14.25" spans="1:13">
      <c r="A9" s="5"/>
      <c r="B9" s="6" t="s">
        <v>423</v>
      </c>
      <c r="C9" s="7"/>
      <c r="D9" s="11" t="s">
        <v>557</v>
      </c>
      <c r="E9" s="11"/>
      <c r="F9" s="11"/>
      <c r="G9" s="9" t="s">
        <v>425</v>
      </c>
      <c r="H9" s="9"/>
      <c r="I9" s="9"/>
      <c r="J9" s="95">
        <v>13808402836</v>
      </c>
      <c r="K9" s="95"/>
      <c r="L9" s="95"/>
      <c r="M9" s="95"/>
    </row>
    <row r="10" ht="14.25" spans="1:13">
      <c r="A10" s="5"/>
      <c r="B10" s="6" t="s">
        <v>495</v>
      </c>
      <c r="C10" s="7"/>
      <c r="D10" s="8" t="s">
        <v>496</v>
      </c>
      <c r="E10" s="9"/>
      <c r="F10" s="9"/>
      <c r="G10" s="9"/>
      <c r="H10" s="9"/>
      <c r="I10" s="9"/>
      <c r="J10" s="9"/>
      <c r="K10" s="9"/>
      <c r="L10" s="9"/>
      <c r="M10" s="9"/>
    </row>
    <row r="11" ht="133.5" customHeight="1" spans="1:13">
      <c r="A11" s="5"/>
      <c r="B11" s="6" t="s">
        <v>497</v>
      </c>
      <c r="C11" s="7"/>
      <c r="D11" s="8" t="s">
        <v>558</v>
      </c>
      <c r="E11" s="9"/>
      <c r="F11" s="9"/>
      <c r="G11" s="9"/>
      <c r="H11" s="9"/>
      <c r="I11" s="9"/>
      <c r="J11" s="9"/>
      <c r="K11" s="9"/>
      <c r="L11" s="9"/>
      <c r="M11" s="9"/>
    </row>
    <row r="12" ht="30.95" customHeight="1" spans="1:13">
      <c r="A12" s="5"/>
      <c r="B12" s="6" t="s">
        <v>499</v>
      </c>
      <c r="C12" s="7"/>
      <c r="D12" s="8" t="s">
        <v>559</v>
      </c>
      <c r="E12" s="9"/>
      <c r="F12" s="9"/>
      <c r="G12" s="9"/>
      <c r="H12" s="9"/>
      <c r="I12" s="9"/>
      <c r="J12" s="9"/>
      <c r="K12" s="9"/>
      <c r="L12" s="9"/>
      <c r="M12" s="9"/>
    </row>
    <row r="13" ht="14.25" spans="1:13">
      <c r="A13" s="5" t="s">
        <v>501</v>
      </c>
      <c r="B13" s="15" t="s">
        <v>502</v>
      </c>
      <c r="C13" s="16"/>
      <c r="D13" s="17" t="s">
        <v>503</v>
      </c>
      <c r="E13" s="17"/>
      <c r="F13" s="17" t="s">
        <v>504</v>
      </c>
      <c r="G13" s="17"/>
      <c r="H13" s="17"/>
      <c r="I13" s="17"/>
      <c r="J13" s="17" t="s">
        <v>505</v>
      </c>
      <c r="K13" s="17"/>
      <c r="L13" s="17"/>
      <c r="M13" s="17"/>
    </row>
    <row r="14" ht="14.25" spans="1:13">
      <c r="A14" s="5"/>
      <c r="B14" s="19"/>
      <c r="C14" s="20"/>
      <c r="D14" s="9" t="s">
        <v>506</v>
      </c>
      <c r="E14" s="9"/>
      <c r="F14" s="95">
        <v>200</v>
      </c>
      <c r="G14" s="95"/>
      <c r="H14" s="95"/>
      <c r="I14" s="95"/>
      <c r="J14" s="95">
        <v>200</v>
      </c>
      <c r="K14" s="95"/>
      <c r="L14" s="95"/>
      <c r="M14" s="95"/>
    </row>
    <row r="15" ht="14.25" spans="1:13">
      <c r="A15" s="5"/>
      <c r="B15" s="19"/>
      <c r="C15" s="20"/>
      <c r="D15" s="9" t="s">
        <v>507</v>
      </c>
      <c r="E15" s="9"/>
      <c r="F15" s="95">
        <v>200</v>
      </c>
      <c r="G15" s="95"/>
      <c r="H15" s="95"/>
      <c r="I15" s="95"/>
      <c r="J15" s="95">
        <v>200</v>
      </c>
      <c r="K15" s="95"/>
      <c r="L15" s="95"/>
      <c r="M15" s="95"/>
    </row>
    <row r="16" ht="14.25" spans="1:13">
      <c r="A16" s="5"/>
      <c r="B16" s="19"/>
      <c r="C16" s="20"/>
      <c r="D16" s="9" t="s">
        <v>508</v>
      </c>
      <c r="E16" s="9"/>
      <c r="F16" s="22"/>
      <c r="G16" s="9"/>
      <c r="H16" s="9"/>
      <c r="I16" s="9"/>
      <c r="J16" s="22"/>
      <c r="K16" s="9"/>
      <c r="L16" s="9"/>
      <c r="M16" s="9"/>
    </row>
    <row r="17" ht="14.25" spans="1:13">
      <c r="A17" s="5"/>
      <c r="B17" s="19"/>
      <c r="C17" s="20"/>
      <c r="D17" s="9" t="s">
        <v>509</v>
      </c>
      <c r="E17" s="9"/>
      <c r="F17" s="22"/>
      <c r="G17" s="9"/>
      <c r="H17" s="9"/>
      <c r="I17" s="9"/>
      <c r="J17" s="22"/>
      <c r="K17" s="9"/>
      <c r="L17" s="9"/>
      <c r="M17" s="9"/>
    </row>
    <row r="18" ht="14.25" spans="1:13">
      <c r="A18" s="5"/>
      <c r="B18" s="23"/>
      <c r="C18" s="24"/>
      <c r="D18" s="9" t="s">
        <v>510</v>
      </c>
      <c r="E18" s="9"/>
      <c r="F18" s="22"/>
      <c r="G18" s="9"/>
      <c r="H18" s="9"/>
      <c r="I18" s="9"/>
      <c r="J18" s="22"/>
      <c r="K18" s="9"/>
      <c r="L18" s="9"/>
      <c r="M18" s="9"/>
    </row>
    <row r="19" ht="14.25" spans="1:13">
      <c r="A19" s="5"/>
      <c r="B19" s="15" t="s">
        <v>511</v>
      </c>
      <c r="C19" s="16"/>
      <c r="D19" s="9" t="s">
        <v>503</v>
      </c>
      <c r="E19" s="9"/>
      <c r="F19" s="25" t="s">
        <v>512</v>
      </c>
      <c r="G19" s="25"/>
      <c r="H19" s="25"/>
      <c r="I19" s="25" t="s">
        <v>513</v>
      </c>
      <c r="J19" s="25"/>
      <c r="K19" s="25"/>
      <c r="L19" s="25" t="s">
        <v>514</v>
      </c>
      <c r="M19" s="25"/>
    </row>
    <row r="20" ht="54.95" customHeight="1" spans="1:13">
      <c r="A20" s="5"/>
      <c r="B20" s="19"/>
      <c r="C20" s="20"/>
      <c r="D20" s="9" t="s">
        <v>506</v>
      </c>
      <c r="E20" s="9"/>
      <c r="F20" s="95">
        <v>200</v>
      </c>
      <c r="G20" s="95"/>
      <c r="H20" s="95"/>
      <c r="I20" s="95">
        <v>200</v>
      </c>
      <c r="J20" s="95"/>
      <c r="K20" s="95"/>
      <c r="L20" s="73" t="s">
        <v>560</v>
      </c>
      <c r="M20" s="73"/>
    </row>
    <row r="21" ht="14.25" spans="1:13">
      <c r="A21" s="5"/>
      <c r="B21" s="19"/>
      <c r="C21" s="20"/>
      <c r="D21" s="13">
        <v>1</v>
      </c>
      <c r="E21" s="13"/>
      <c r="F21" s="13"/>
      <c r="G21" s="13"/>
      <c r="H21" s="13"/>
      <c r="I21" s="70"/>
      <c r="J21" s="71"/>
      <c r="K21" s="72"/>
      <c r="L21" s="106"/>
      <c r="M21" s="106"/>
    </row>
    <row r="22" ht="14.25" spans="1:13">
      <c r="A22" s="5"/>
      <c r="B22" s="19"/>
      <c r="C22" s="20"/>
      <c r="D22" s="13">
        <v>2</v>
      </c>
      <c r="E22" s="13"/>
      <c r="F22" s="13"/>
      <c r="G22" s="13"/>
      <c r="H22" s="13"/>
      <c r="I22" s="70"/>
      <c r="J22" s="71"/>
      <c r="K22" s="72"/>
      <c r="L22" s="106"/>
      <c r="M22" s="106"/>
    </row>
    <row r="23" ht="14.25" spans="1:13">
      <c r="A23" s="5"/>
      <c r="B23" s="19"/>
      <c r="C23" s="20"/>
      <c r="D23" s="13">
        <v>3</v>
      </c>
      <c r="E23" s="13"/>
      <c r="F23" s="9"/>
      <c r="G23" s="9"/>
      <c r="H23" s="9"/>
      <c r="I23" s="11"/>
      <c r="J23" s="11"/>
      <c r="K23" s="11"/>
      <c r="L23" s="11"/>
      <c r="M23" s="11"/>
    </row>
    <row r="24" ht="44.1" customHeight="1" spans="1:13">
      <c r="A24" s="35" t="s">
        <v>518</v>
      </c>
      <c r="B24" s="35"/>
      <c r="C24" s="35"/>
      <c r="D24" s="12" t="s">
        <v>561</v>
      </c>
      <c r="E24" s="13"/>
      <c r="F24" s="13"/>
      <c r="G24" s="13"/>
      <c r="H24" s="13"/>
      <c r="I24" s="13"/>
      <c r="J24" s="13"/>
      <c r="K24" s="13"/>
      <c r="L24" s="13"/>
      <c r="M24" s="13"/>
    </row>
    <row r="25" ht="14.25" spans="1:13">
      <c r="A25" s="36" t="s">
        <v>520</v>
      </c>
      <c r="B25" s="37"/>
      <c r="C25" s="38" t="s">
        <v>521</v>
      </c>
      <c r="D25" s="38"/>
      <c r="E25" s="38"/>
      <c r="F25" s="38"/>
      <c r="G25" s="38"/>
      <c r="H25" s="17" t="s">
        <v>522</v>
      </c>
      <c r="I25" s="17"/>
      <c r="J25" s="17"/>
      <c r="K25" s="17" t="s">
        <v>523</v>
      </c>
      <c r="L25" s="17"/>
      <c r="M25" s="17"/>
    </row>
    <row r="26" ht="34.5" customHeight="1" spans="1:13">
      <c r="A26" s="33"/>
      <c r="B26" s="34"/>
      <c r="C26" s="96" t="s">
        <v>562</v>
      </c>
      <c r="D26" s="97"/>
      <c r="E26" s="97"/>
      <c r="F26" s="97"/>
      <c r="G26" s="98"/>
      <c r="H26" s="42" t="s">
        <v>563</v>
      </c>
      <c r="I26" s="76"/>
      <c r="J26" s="77"/>
      <c r="K26" s="42" t="s">
        <v>564</v>
      </c>
      <c r="L26" s="76"/>
      <c r="M26" s="77"/>
    </row>
    <row r="27" ht="14.25" customHeight="1" spans="1:13">
      <c r="A27" s="33"/>
      <c r="B27" s="34"/>
      <c r="C27" s="99"/>
      <c r="D27" s="100"/>
      <c r="E27" s="100"/>
      <c r="F27" s="100"/>
      <c r="G27" s="101"/>
      <c r="H27" s="46"/>
      <c r="I27" s="78"/>
      <c r="J27" s="79"/>
      <c r="K27" s="46"/>
      <c r="L27" s="78"/>
      <c r="M27" s="79"/>
    </row>
    <row r="28" ht="14.25" customHeight="1" spans="1:13">
      <c r="A28" s="33"/>
      <c r="B28" s="34"/>
      <c r="C28" s="102"/>
      <c r="D28" s="103"/>
      <c r="E28" s="103"/>
      <c r="F28" s="103"/>
      <c r="G28" s="104"/>
      <c r="H28" s="50"/>
      <c r="I28" s="80"/>
      <c r="J28" s="81"/>
      <c r="K28" s="50"/>
      <c r="L28" s="80"/>
      <c r="M28" s="81"/>
    </row>
    <row r="29" ht="41.25" customHeight="1" spans="1:13">
      <c r="A29" s="14" t="s">
        <v>527</v>
      </c>
      <c r="B29" s="51" t="s">
        <v>528</v>
      </c>
      <c r="C29" s="105" t="s">
        <v>565</v>
      </c>
      <c r="D29" s="105"/>
      <c r="E29" s="105"/>
      <c r="F29" s="105"/>
      <c r="G29" s="105"/>
      <c r="H29" s="105"/>
      <c r="I29" s="105"/>
      <c r="J29" s="105"/>
      <c r="K29" s="105"/>
      <c r="L29" s="105"/>
      <c r="M29" s="105"/>
    </row>
    <row r="30" ht="51.95" customHeight="1" spans="1:13">
      <c r="A30" s="18"/>
      <c r="B30" s="51" t="s">
        <v>530</v>
      </c>
      <c r="C30" s="105" t="s">
        <v>566</v>
      </c>
      <c r="D30" s="105"/>
      <c r="E30" s="105"/>
      <c r="F30" s="105"/>
      <c r="G30" s="105"/>
      <c r="H30" s="105"/>
      <c r="I30" s="105"/>
      <c r="J30" s="105"/>
      <c r="K30" s="105"/>
      <c r="L30" s="105"/>
      <c r="M30" s="105"/>
    </row>
    <row r="31" ht="18.95" customHeight="1" spans="1:13">
      <c r="A31" s="18"/>
      <c r="B31" s="52" t="s">
        <v>532</v>
      </c>
      <c r="C31" s="9" t="s">
        <v>445</v>
      </c>
      <c r="D31" s="9"/>
      <c r="E31" s="9" t="s">
        <v>446</v>
      </c>
      <c r="F31" s="9"/>
      <c r="G31" s="9"/>
      <c r="H31" s="9" t="s">
        <v>447</v>
      </c>
      <c r="I31" s="9"/>
      <c r="J31" s="9"/>
      <c r="K31" s="9"/>
      <c r="L31" s="9" t="s">
        <v>448</v>
      </c>
      <c r="M31" s="9"/>
    </row>
    <row r="32" ht="45" customHeight="1" spans="1:13">
      <c r="A32" s="18"/>
      <c r="B32" s="53"/>
      <c r="C32" s="9" t="s">
        <v>533</v>
      </c>
      <c r="D32" s="9"/>
      <c r="E32" s="9" t="s">
        <v>450</v>
      </c>
      <c r="F32" s="9"/>
      <c r="G32" s="9"/>
      <c r="H32" s="8" t="s">
        <v>567</v>
      </c>
      <c r="I32" s="9"/>
      <c r="J32" s="9"/>
      <c r="K32" s="9"/>
      <c r="L32" s="107" t="s">
        <v>452</v>
      </c>
      <c r="M32" s="9"/>
    </row>
    <row r="33" ht="48.95" customHeight="1" spans="1:13">
      <c r="A33" s="18"/>
      <c r="B33" s="53"/>
      <c r="C33" s="9"/>
      <c r="D33" s="9"/>
      <c r="E33" s="9" t="s">
        <v>453</v>
      </c>
      <c r="F33" s="9"/>
      <c r="G33" s="9"/>
      <c r="H33" s="8" t="s">
        <v>568</v>
      </c>
      <c r="I33" s="9"/>
      <c r="J33" s="9"/>
      <c r="K33" s="9"/>
      <c r="L33" s="107">
        <v>1</v>
      </c>
      <c r="M33" s="9"/>
    </row>
    <row r="34" ht="23.25" customHeight="1" spans="1:13">
      <c r="A34" s="18"/>
      <c r="B34" s="53"/>
      <c r="C34" s="9"/>
      <c r="D34" s="9"/>
      <c r="E34" s="9" t="s">
        <v>455</v>
      </c>
      <c r="F34" s="9"/>
      <c r="G34" s="9"/>
      <c r="H34" s="11" t="s">
        <v>569</v>
      </c>
      <c r="I34" s="11"/>
      <c r="J34" s="11"/>
      <c r="K34" s="11"/>
      <c r="L34" s="107" t="s">
        <v>570</v>
      </c>
      <c r="M34" s="9"/>
    </row>
    <row r="35" ht="23.25" customHeight="1" spans="1:13">
      <c r="A35" s="18"/>
      <c r="B35" s="53"/>
      <c r="C35" s="9"/>
      <c r="D35" s="9"/>
      <c r="E35" s="15" t="s">
        <v>458</v>
      </c>
      <c r="F35" s="54"/>
      <c r="G35" s="16"/>
      <c r="H35" s="58" t="s">
        <v>571</v>
      </c>
      <c r="I35" s="89"/>
      <c r="J35" s="89"/>
      <c r="K35" s="90"/>
      <c r="L35" s="91" t="s">
        <v>572</v>
      </c>
      <c r="M35" s="16"/>
    </row>
    <row r="36" ht="30.95" customHeight="1" spans="1:13">
      <c r="A36" s="18"/>
      <c r="B36" s="53"/>
      <c r="C36" s="9"/>
      <c r="D36" s="9"/>
      <c r="E36" s="23"/>
      <c r="F36" s="3"/>
      <c r="G36" s="24"/>
      <c r="H36" s="59"/>
      <c r="I36" s="92"/>
      <c r="J36" s="92"/>
      <c r="K36" s="93"/>
      <c r="L36" s="23"/>
      <c r="M36" s="24"/>
    </row>
    <row r="37" ht="23.25" customHeight="1" spans="1:13">
      <c r="A37" s="18"/>
      <c r="B37" s="53"/>
      <c r="C37" s="9" t="s">
        <v>445</v>
      </c>
      <c r="D37" s="9"/>
      <c r="E37" s="9" t="s">
        <v>446</v>
      </c>
      <c r="F37" s="9"/>
      <c r="G37" s="9"/>
      <c r="H37" s="9" t="s">
        <v>447</v>
      </c>
      <c r="I37" s="9"/>
      <c r="J37" s="9"/>
      <c r="K37" s="9"/>
      <c r="L37" s="9" t="s">
        <v>448</v>
      </c>
      <c r="M37" s="9"/>
    </row>
    <row r="38" ht="48.95" customHeight="1" spans="1:13">
      <c r="A38" s="18"/>
      <c r="B38" s="53"/>
      <c r="C38" s="9" t="s">
        <v>533</v>
      </c>
      <c r="D38" s="9"/>
      <c r="E38" s="9" t="s">
        <v>461</v>
      </c>
      <c r="F38" s="9"/>
      <c r="G38" s="9"/>
      <c r="H38" s="8" t="s">
        <v>573</v>
      </c>
      <c r="I38" s="9"/>
      <c r="J38" s="9"/>
      <c r="K38" s="9"/>
      <c r="L38" s="107" t="s">
        <v>463</v>
      </c>
      <c r="M38" s="9"/>
    </row>
    <row r="39" ht="27.95" customHeight="1" spans="1:13">
      <c r="A39" s="18"/>
      <c r="B39" s="53"/>
      <c r="C39" s="9"/>
      <c r="D39" s="9"/>
      <c r="E39" s="9" t="s">
        <v>464</v>
      </c>
      <c r="F39" s="9"/>
      <c r="G39" s="9"/>
      <c r="H39" s="8" t="s">
        <v>574</v>
      </c>
      <c r="I39" s="9"/>
      <c r="J39" s="9"/>
      <c r="K39" s="9"/>
      <c r="L39" s="107" t="s">
        <v>463</v>
      </c>
      <c r="M39" s="9"/>
    </row>
    <row r="40" ht="39" customHeight="1" spans="1:13">
      <c r="A40" s="18"/>
      <c r="B40" s="53"/>
      <c r="C40" s="9"/>
      <c r="D40" s="9"/>
      <c r="E40" s="9" t="s">
        <v>469</v>
      </c>
      <c r="F40" s="9"/>
      <c r="G40" s="9"/>
      <c r="H40" s="8" t="s">
        <v>575</v>
      </c>
      <c r="I40" s="9"/>
      <c r="J40" s="9"/>
      <c r="K40" s="9"/>
      <c r="L40" s="107" t="s">
        <v>576</v>
      </c>
      <c r="M40" s="9"/>
    </row>
    <row r="41" ht="23.25" customHeight="1" spans="1:13">
      <c r="A41" s="18"/>
      <c r="B41" s="53"/>
      <c r="C41" s="9"/>
      <c r="D41" s="9"/>
      <c r="E41" s="9" t="s">
        <v>472</v>
      </c>
      <c r="F41" s="9"/>
      <c r="G41" s="9"/>
      <c r="H41" s="8" t="s">
        <v>577</v>
      </c>
      <c r="I41" s="9"/>
      <c r="J41" s="9"/>
      <c r="K41" s="9"/>
      <c r="L41" s="108" t="s">
        <v>578</v>
      </c>
      <c r="M41" s="109"/>
    </row>
    <row r="42" ht="32.25" customHeight="1" spans="1:13">
      <c r="A42" s="18"/>
      <c r="B42" s="53"/>
      <c r="C42" s="9"/>
      <c r="D42" s="9"/>
      <c r="E42" s="15" t="s">
        <v>474</v>
      </c>
      <c r="F42" s="54"/>
      <c r="G42" s="16"/>
      <c r="H42" s="58" t="s">
        <v>579</v>
      </c>
      <c r="I42" s="89"/>
      <c r="J42" s="89"/>
      <c r="K42" s="90"/>
      <c r="L42" s="91" t="s">
        <v>548</v>
      </c>
      <c r="M42" s="16"/>
    </row>
    <row r="43" ht="18" customHeight="1" spans="1:13">
      <c r="A43" s="18"/>
      <c r="B43" s="53"/>
      <c r="C43" s="9"/>
      <c r="D43" s="9"/>
      <c r="E43" s="23"/>
      <c r="F43" s="3"/>
      <c r="G43" s="24"/>
      <c r="H43" s="59"/>
      <c r="I43" s="92"/>
      <c r="J43" s="92"/>
      <c r="K43" s="93"/>
      <c r="L43" s="23"/>
      <c r="M43" s="24"/>
    </row>
    <row r="44" ht="33.75" customHeight="1" spans="1:13">
      <c r="A44" s="35" t="s">
        <v>549</v>
      </c>
      <c r="B44" s="35"/>
      <c r="C44" s="35"/>
      <c r="D44" s="60" t="s">
        <v>550</v>
      </c>
      <c r="E44" s="61"/>
      <c r="F44" s="61"/>
      <c r="G44" s="61"/>
      <c r="H44" s="61"/>
      <c r="I44" s="61"/>
      <c r="J44" s="61"/>
      <c r="K44" s="61"/>
      <c r="L44" s="61"/>
      <c r="M44" s="7"/>
    </row>
    <row r="45" ht="66.75" customHeight="1" spans="1:13">
      <c r="A45" s="35" t="s">
        <v>551</v>
      </c>
      <c r="B45" s="35"/>
      <c r="C45" s="35"/>
      <c r="D45" s="62" t="s">
        <v>552</v>
      </c>
      <c r="E45" s="63"/>
      <c r="F45" s="63"/>
      <c r="G45" s="63"/>
      <c r="H45" s="63"/>
      <c r="I45" s="63"/>
      <c r="J45" s="63"/>
      <c r="K45" s="63"/>
      <c r="L45" s="63"/>
      <c r="M45" s="94"/>
    </row>
  </sheetData>
  <sheetProtection formatCells="0" formatColumns="0" formatRows="0"/>
  <mergeCells count="122">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2"/>
    <mergeCell ref="A13:A23"/>
    <mergeCell ref="A29:A43"/>
    <mergeCell ref="B31:B43"/>
    <mergeCell ref="B13:C18"/>
    <mergeCell ref="B19:C23"/>
    <mergeCell ref="A25:B28"/>
    <mergeCell ref="C26:G28"/>
    <mergeCell ref="H26:J28"/>
    <mergeCell ref="K26:M28"/>
    <mergeCell ref="C32:D36"/>
    <mergeCell ref="E35:G36"/>
    <mergeCell ref="C38:D43"/>
    <mergeCell ref="E42:G43"/>
    <mergeCell ref="H35:K36"/>
    <mergeCell ref="L35:M36"/>
    <mergeCell ref="H42:K43"/>
    <mergeCell ref="L42:M43"/>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6"/>
  <sheetViews>
    <sheetView showGridLines="0" showZeros="0" zoomScale="85" zoomScaleNormal="85" topLeftCell="A14" workbookViewId="0">
      <selection activeCell="C18" sqref="C18"/>
    </sheetView>
  </sheetViews>
  <sheetFormatPr defaultColWidth="9.16666666666667" defaultRowHeight="12"/>
  <cols>
    <col min="1" max="1" width="20.5" customWidth="1"/>
    <col min="2" max="2" width="18.1666666666667" customWidth="1"/>
    <col min="3" max="3" width="56.5" customWidth="1"/>
    <col min="4" max="4" width="16.3333333333333" style="189" customWidth="1"/>
    <col min="5" max="5" width="18.8333333333333" style="211" customWidth="1"/>
    <col min="6" max="6" width="19.5" style="211" customWidth="1"/>
    <col min="7" max="7" width="18.8333333333333" customWidth="1"/>
    <col min="8" max="9" width="17.1666666666667" customWidth="1"/>
    <col min="10" max="11" width="17" customWidth="1"/>
    <col min="12" max="15" width="14.5" customWidth="1"/>
    <col min="16" max="17" width="6.66666666666667" customWidth="1"/>
  </cols>
  <sheetData>
    <row r="1" ht="23.1" customHeight="1" spans="1:17">
      <c r="A1" s="263"/>
      <c r="B1" s="250"/>
      <c r="C1" s="250"/>
      <c r="D1" s="249"/>
      <c r="E1" s="249"/>
      <c r="F1" s="249"/>
      <c r="G1" s="250"/>
      <c r="H1" s="250"/>
      <c r="I1" s="250"/>
      <c r="J1" s="250"/>
      <c r="K1" s="250"/>
      <c r="L1" s="250"/>
      <c r="M1" s="263"/>
      <c r="N1" s="263"/>
      <c r="O1" s="286" t="s">
        <v>108</v>
      </c>
      <c r="P1" s="263"/>
      <c r="Q1" s="263"/>
    </row>
    <row r="2" ht="23.1" customHeight="1" spans="1:17">
      <c r="A2" s="252" t="s">
        <v>109</v>
      </c>
      <c r="B2" s="252"/>
      <c r="C2" s="252"/>
      <c r="D2" s="397"/>
      <c r="E2" s="397"/>
      <c r="F2" s="397"/>
      <c r="G2" s="252"/>
      <c r="H2" s="252"/>
      <c r="I2" s="252"/>
      <c r="J2" s="252"/>
      <c r="K2" s="252"/>
      <c r="L2" s="252"/>
      <c r="M2" s="252"/>
      <c r="N2" s="252"/>
      <c r="O2" s="252"/>
      <c r="P2" s="249"/>
      <c r="Q2" s="263"/>
    </row>
    <row r="3" ht="23.1" customHeight="1" spans="1:17">
      <c r="A3" s="398"/>
      <c r="B3" s="399"/>
      <c r="C3" s="253"/>
      <c r="D3" s="400"/>
      <c r="E3" s="249"/>
      <c r="F3" s="249"/>
      <c r="G3" s="253"/>
      <c r="H3" s="253"/>
      <c r="I3" s="399"/>
      <c r="J3" s="399"/>
      <c r="K3" s="253"/>
      <c r="L3" s="253"/>
      <c r="M3" s="263"/>
      <c r="N3" s="288" t="s">
        <v>87</v>
      </c>
      <c r="O3" s="288"/>
      <c r="P3" s="253"/>
      <c r="Q3" s="263"/>
    </row>
    <row r="4" s="131" customFormat="1" ht="24.75" customHeight="1" spans="1:17">
      <c r="A4" s="255" t="s">
        <v>110</v>
      </c>
      <c r="B4" s="319" t="s">
        <v>88</v>
      </c>
      <c r="C4" s="141" t="s">
        <v>111</v>
      </c>
      <c r="D4" s="319" t="s">
        <v>112</v>
      </c>
      <c r="E4" s="255" t="s">
        <v>91</v>
      </c>
      <c r="F4" s="255"/>
      <c r="G4" s="255"/>
      <c r="H4" s="289" t="s">
        <v>92</v>
      </c>
      <c r="I4" s="279" t="s">
        <v>93</v>
      </c>
      <c r="J4" s="279" t="s">
        <v>94</v>
      </c>
      <c r="K4" s="279"/>
      <c r="L4" s="279" t="s">
        <v>95</v>
      </c>
      <c r="M4" s="255" t="s">
        <v>96</v>
      </c>
      <c r="N4" s="280" t="s">
        <v>97</v>
      </c>
      <c r="O4" s="280" t="s">
        <v>98</v>
      </c>
      <c r="P4" s="263"/>
      <c r="Q4" s="263"/>
    </row>
    <row r="5" s="131" customFormat="1" ht="24.75" customHeight="1" spans="1:17">
      <c r="A5" s="255"/>
      <c r="B5" s="319"/>
      <c r="C5" s="141"/>
      <c r="D5" s="320"/>
      <c r="E5" s="290" t="s">
        <v>113</v>
      </c>
      <c r="F5" s="362" t="s">
        <v>100</v>
      </c>
      <c r="G5" s="280" t="s">
        <v>101</v>
      </c>
      <c r="H5" s="255"/>
      <c r="I5" s="279"/>
      <c r="J5" s="279"/>
      <c r="K5" s="279"/>
      <c r="L5" s="279"/>
      <c r="M5" s="255"/>
      <c r="N5" s="255"/>
      <c r="O5" s="255"/>
      <c r="P5" s="263"/>
      <c r="Q5" s="263"/>
    </row>
    <row r="6" s="131" customFormat="1" ht="39" customHeight="1" spans="1:17">
      <c r="A6" s="255"/>
      <c r="B6" s="319"/>
      <c r="C6" s="141"/>
      <c r="D6" s="320"/>
      <c r="E6" s="279"/>
      <c r="F6" s="277"/>
      <c r="G6" s="255"/>
      <c r="H6" s="255"/>
      <c r="I6" s="279"/>
      <c r="J6" s="279" t="s">
        <v>102</v>
      </c>
      <c r="K6" s="279" t="s">
        <v>103</v>
      </c>
      <c r="L6" s="279"/>
      <c r="M6" s="255"/>
      <c r="N6" s="255"/>
      <c r="O6" s="255"/>
      <c r="P6" s="263"/>
      <c r="Q6" s="263"/>
    </row>
    <row r="7" s="240" customFormat="1" ht="30.95" customHeight="1" spans="1:51">
      <c r="A7" s="401"/>
      <c r="B7" s="145" t="s">
        <v>104</v>
      </c>
      <c r="C7" s="146" t="s">
        <v>105</v>
      </c>
      <c r="D7" s="369">
        <v>10720472</v>
      </c>
      <c r="E7" s="369">
        <v>10720472</v>
      </c>
      <c r="F7" s="369">
        <v>10720472</v>
      </c>
      <c r="G7" s="402"/>
      <c r="H7" s="402"/>
      <c r="I7" s="409"/>
      <c r="J7" s="409"/>
      <c r="K7" s="409"/>
      <c r="L7" s="409"/>
      <c r="M7" s="409"/>
      <c r="N7" s="409"/>
      <c r="O7" s="409"/>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row>
    <row r="8" s="155" customFormat="1" ht="30.95" customHeight="1" spans="1:17">
      <c r="A8" s="374"/>
      <c r="B8" s="145" t="s">
        <v>106</v>
      </c>
      <c r="C8" s="146" t="s">
        <v>114</v>
      </c>
      <c r="D8" s="369">
        <f>SUM(D9+D15+D18+D22)</f>
        <v>10720472</v>
      </c>
      <c r="E8" s="369">
        <f>SUM(E9+E15+E18+E22)</f>
        <v>10720472</v>
      </c>
      <c r="F8" s="369">
        <f>SUM(F9+F15+F18+F22)</f>
        <v>10720472</v>
      </c>
      <c r="G8" s="403"/>
      <c r="H8" s="403"/>
      <c r="I8" s="374"/>
      <c r="J8" s="374"/>
      <c r="K8" s="374"/>
      <c r="L8" s="374"/>
      <c r="M8" s="374"/>
      <c r="N8" s="374"/>
      <c r="O8" s="374"/>
      <c r="P8" s="274"/>
      <c r="Q8" s="274"/>
    </row>
    <row r="9" s="131" customFormat="1" ht="30.95" customHeight="1" spans="1:17">
      <c r="A9" s="175">
        <v>208</v>
      </c>
      <c r="B9" s="176" t="s">
        <v>106</v>
      </c>
      <c r="C9" s="177" t="s">
        <v>115</v>
      </c>
      <c r="D9" s="185">
        <f>SUM(D10+D13)</f>
        <v>625854</v>
      </c>
      <c r="E9" s="185">
        <f>SUM(E10+E13)</f>
        <v>625854</v>
      </c>
      <c r="F9" s="185">
        <f>SUM(F10+F13)</f>
        <v>625854</v>
      </c>
      <c r="G9" s="404"/>
      <c r="H9" s="404"/>
      <c r="I9" s="238"/>
      <c r="J9" s="238"/>
      <c r="K9" s="238"/>
      <c r="L9" s="238"/>
      <c r="M9" s="238"/>
      <c r="N9" s="238"/>
      <c r="O9" s="238"/>
      <c r="P9" s="263"/>
      <c r="Q9" s="263"/>
    </row>
    <row r="10" s="131" customFormat="1" ht="30.95" customHeight="1" spans="1:17">
      <c r="A10" s="179" t="s">
        <v>116</v>
      </c>
      <c r="B10" s="176" t="s">
        <v>106</v>
      </c>
      <c r="C10" s="180" t="s">
        <v>117</v>
      </c>
      <c r="D10" s="405">
        <f>SUM(D11:D12)</f>
        <v>600820</v>
      </c>
      <c r="E10" s="405">
        <f>SUM(E11:E12)</f>
        <v>600820</v>
      </c>
      <c r="F10" s="405">
        <f>SUM(F11:F12)</f>
        <v>600820</v>
      </c>
      <c r="G10" s="404"/>
      <c r="H10" s="404"/>
      <c r="I10" s="238"/>
      <c r="J10" s="238"/>
      <c r="K10" s="238"/>
      <c r="L10" s="238"/>
      <c r="M10" s="238"/>
      <c r="N10" s="238"/>
      <c r="O10" s="238"/>
      <c r="P10" s="263"/>
      <c r="Q10" s="263"/>
    </row>
    <row r="11" s="131" customFormat="1" ht="30.95" customHeight="1" spans="1:17">
      <c r="A11" s="181" t="s">
        <v>118</v>
      </c>
      <c r="B11" s="176" t="s">
        <v>106</v>
      </c>
      <c r="C11" s="182" t="s">
        <v>119</v>
      </c>
      <c r="D11" s="244">
        <v>400547</v>
      </c>
      <c r="E11" s="244">
        <v>400547</v>
      </c>
      <c r="F11" s="244">
        <v>400547</v>
      </c>
      <c r="G11" s="404"/>
      <c r="H11" s="404"/>
      <c r="I11" s="238"/>
      <c r="J11" s="238"/>
      <c r="K11" s="238"/>
      <c r="L11" s="238"/>
      <c r="M11" s="238"/>
      <c r="N11" s="238"/>
      <c r="O11" s="238"/>
      <c r="P11" s="263"/>
      <c r="Q11" s="263"/>
    </row>
    <row r="12" s="131" customFormat="1" ht="30.95" customHeight="1" spans="1:17">
      <c r="A12" s="184" t="s">
        <v>120</v>
      </c>
      <c r="B12" s="176" t="s">
        <v>106</v>
      </c>
      <c r="C12" s="182" t="s">
        <v>121</v>
      </c>
      <c r="D12" s="244">
        <v>200273</v>
      </c>
      <c r="E12" s="244">
        <v>200273</v>
      </c>
      <c r="F12" s="244">
        <v>200273</v>
      </c>
      <c r="G12" s="404"/>
      <c r="H12" s="404"/>
      <c r="I12" s="238"/>
      <c r="J12" s="238"/>
      <c r="K12" s="238"/>
      <c r="L12" s="238"/>
      <c r="M12" s="238"/>
      <c r="N12" s="238"/>
      <c r="O12" s="238"/>
      <c r="P12" s="263"/>
      <c r="Q12" s="263"/>
    </row>
    <row r="13" s="131" customFormat="1" ht="30.95" customHeight="1" spans="1:17">
      <c r="A13" s="184" t="s">
        <v>122</v>
      </c>
      <c r="B13" s="176" t="s">
        <v>106</v>
      </c>
      <c r="C13" s="182" t="s">
        <v>123</v>
      </c>
      <c r="D13" s="244">
        <v>25034</v>
      </c>
      <c r="E13" s="244">
        <v>25034</v>
      </c>
      <c r="F13" s="244">
        <v>25034</v>
      </c>
      <c r="G13" s="404"/>
      <c r="H13" s="404"/>
      <c r="I13" s="238"/>
      <c r="J13" s="238"/>
      <c r="K13" s="238"/>
      <c r="L13" s="238"/>
      <c r="M13" s="238"/>
      <c r="N13" s="238"/>
      <c r="O13" s="238"/>
      <c r="P13" s="263"/>
      <c r="Q13" s="263"/>
    </row>
    <row r="14" s="131" customFormat="1" ht="30.95" customHeight="1" spans="1:17">
      <c r="A14" s="181" t="s">
        <v>124</v>
      </c>
      <c r="B14" s="176" t="s">
        <v>106</v>
      </c>
      <c r="C14" s="182" t="s">
        <v>125</v>
      </c>
      <c r="D14" s="244">
        <v>25034</v>
      </c>
      <c r="E14" s="244">
        <v>25034</v>
      </c>
      <c r="F14" s="244">
        <v>25034</v>
      </c>
      <c r="G14" s="404"/>
      <c r="H14" s="404"/>
      <c r="I14" s="238"/>
      <c r="J14" s="238"/>
      <c r="K14" s="238"/>
      <c r="L14" s="238"/>
      <c r="M14" s="238"/>
      <c r="N14" s="238"/>
      <c r="O14" s="238"/>
      <c r="P14" s="263"/>
      <c r="Q14" s="263"/>
    </row>
    <row r="15" s="131" customFormat="1" ht="30.95" customHeight="1" spans="1:17">
      <c r="A15" s="181">
        <v>210</v>
      </c>
      <c r="B15" s="176" t="s">
        <v>106</v>
      </c>
      <c r="C15" s="182" t="s">
        <v>126</v>
      </c>
      <c r="D15" s="237">
        <v>187756</v>
      </c>
      <c r="E15" s="237">
        <v>187756</v>
      </c>
      <c r="F15" s="237">
        <v>187756</v>
      </c>
      <c r="G15" s="404"/>
      <c r="H15" s="404"/>
      <c r="I15" s="238"/>
      <c r="J15" s="238"/>
      <c r="K15" s="238"/>
      <c r="L15" s="238"/>
      <c r="M15" s="238"/>
      <c r="N15" s="238"/>
      <c r="O15" s="238"/>
      <c r="P15" s="263"/>
      <c r="Q15" s="263"/>
    </row>
    <row r="16" s="131" customFormat="1" ht="30.95" customHeight="1" spans="1:17">
      <c r="A16" s="184" t="s">
        <v>127</v>
      </c>
      <c r="B16" s="176" t="s">
        <v>106</v>
      </c>
      <c r="C16" s="182" t="s">
        <v>128</v>
      </c>
      <c r="D16" s="237">
        <v>187756</v>
      </c>
      <c r="E16" s="237">
        <v>187756</v>
      </c>
      <c r="F16" s="237">
        <v>187756</v>
      </c>
      <c r="G16" s="404"/>
      <c r="H16" s="404"/>
      <c r="I16" s="238"/>
      <c r="J16" s="238"/>
      <c r="K16" s="238"/>
      <c r="L16" s="238"/>
      <c r="M16" s="238"/>
      <c r="N16" s="238"/>
      <c r="O16" s="238"/>
      <c r="P16" s="263"/>
      <c r="Q16" s="263"/>
    </row>
    <row r="17" s="131" customFormat="1" ht="30.95" customHeight="1" spans="1:17">
      <c r="A17" s="181" t="s">
        <v>129</v>
      </c>
      <c r="B17" s="176" t="s">
        <v>106</v>
      </c>
      <c r="C17" s="182" t="s">
        <v>130</v>
      </c>
      <c r="D17" s="237">
        <v>187756</v>
      </c>
      <c r="E17" s="237">
        <v>187756</v>
      </c>
      <c r="F17" s="237">
        <v>187756</v>
      </c>
      <c r="G17" s="404"/>
      <c r="H17" s="404"/>
      <c r="I17" s="238"/>
      <c r="J17" s="238"/>
      <c r="K17" s="238"/>
      <c r="L17" s="238"/>
      <c r="M17" s="238"/>
      <c r="N17" s="238"/>
      <c r="O17" s="238"/>
      <c r="P17" s="263"/>
      <c r="Q17" s="263"/>
    </row>
    <row r="18" s="131" customFormat="1" ht="30.95" customHeight="1" spans="1:15">
      <c r="A18" s="181">
        <v>214</v>
      </c>
      <c r="B18" s="176" t="s">
        <v>106</v>
      </c>
      <c r="C18" s="182" t="s">
        <v>131</v>
      </c>
      <c r="D18" s="244">
        <v>9606452</v>
      </c>
      <c r="E18" s="244">
        <v>9606452</v>
      </c>
      <c r="F18" s="244">
        <v>9606452</v>
      </c>
      <c r="G18" s="245"/>
      <c r="H18" s="245"/>
      <c r="I18" s="186"/>
      <c r="J18" s="186"/>
      <c r="K18" s="186"/>
      <c r="L18" s="186"/>
      <c r="M18" s="186"/>
      <c r="N18" s="186"/>
      <c r="O18" s="186"/>
    </row>
    <row r="19" s="131" customFormat="1" ht="30.95" customHeight="1" spans="1:15">
      <c r="A19" s="184" t="s">
        <v>132</v>
      </c>
      <c r="B19" s="176" t="s">
        <v>106</v>
      </c>
      <c r="C19" s="182" t="s">
        <v>133</v>
      </c>
      <c r="D19" s="244">
        <v>9606452</v>
      </c>
      <c r="E19" s="244">
        <f>SUM(E20:E21)</f>
        <v>9606452</v>
      </c>
      <c r="F19" s="244">
        <f>SUM(F20:F21)</f>
        <v>9606452</v>
      </c>
      <c r="G19" s="245"/>
      <c r="H19" s="245"/>
      <c r="I19" s="186"/>
      <c r="J19" s="186"/>
      <c r="K19" s="186"/>
      <c r="L19" s="186"/>
      <c r="M19" s="186"/>
      <c r="N19" s="186"/>
      <c r="O19" s="186"/>
    </row>
    <row r="20" s="131" customFormat="1" ht="30.95" customHeight="1" spans="1:15">
      <c r="A20" s="181" t="s">
        <v>134</v>
      </c>
      <c r="B20" s="176" t="s">
        <v>106</v>
      </c>
      <c r="C20" s="182" t="s">
        <v>135</v>
      </c>
      <c r="D20" s="244">
        <f>D19-D21</f>
        <v>4606452</v>
      </c>
      <c r="E20" s="244">
        <v>4606452</v>
      </c>
      <c r="F20" s="244">
        <v>4606452</v>
      </c>
      <c r="G20" s="245"/>
      <c r="H20" s="245"/>
      <c r="I20" s="186"/>
      <c r="J20" s="186"/>
      <c r="K20" s="186"/>
      <c r="L20" s="186"/>
      <c r="M20" s="186"/>
      <c r="N20" s="186"/>
      <c r="O20" s="186"/>
    </row>
    <row r="21" s="131" customFormat="1" ht="30.95" customHeight="1" spans="1:15">
      <c r="A21" s="181" t="s">
        <v>136</v>
      </c>
      <c r="B21" s="176" t="s">
        <v>106</v>
      </c>
      <c r="C21" s="182" t="s">
        <v>137</v>
      </c>
      <c r="D21" s="244">
        <v>5000000</v>
      </c>
      <c r="E21" s="244">
        <v>5000000</v>
      </c>
      <c r="F21" s="244">
        <v>5000000</v>
      </c>
      <c r="G21" s="245"/>
      <c r="H21" s="245"/>
      <c r="I21" s="186"/>
      <c r="J21" s="186"/>
      <c r="K21" s="186"/>
      <c r="L21" s="186"/>
      <c r="M21" s="186"/>
      <c r="N21" s="186"/>
      <c r="O21" s="186"/>
    </row>
    <row r="22" s="131" customFormat="1" ht="30.95" customHeight="1" spans="1:15">
      <c r="A22" s="181">
        <v>221</v>
      </c>
      <c r="B22" s="176" t="s">
        <v>106</v>
      </c>
      <c r="C22" s="182" t="s">
        <v>138</v>
      </c>
      <c r="D22" s="244">
        <v>300410</v>
      </c>
      <c r="E22" s="244">
        <v>300410</v>
      </c>
      <c r="F22" s="244">
        <v>300410</v>
      </c>
      <c r="G22" s="245"/>
      <c r="H22" s="245"/>
      <c r="I22" s="186"/>
      <c r="J22" s="186"/>
      <c r="K22" s="186"/>
      <c r="L22" s="186"/>
      <c r="M22" s="186"/>
      <c r="N22" s="186"/>
      <c r="O22" s="186"/>
    </row>
    <row r="23" s="131" customFormat="1" ht="30.95" customHeight="1" spans="1:15">
      <c r="A23" s="184" t="s">
        <v>139</v>
      </c>
      <c r="B23" s="176" t="s">
        <v>106</v>
      </c>
      <c r="C23" s="182" t="s">
        <v>140</v>
      </c>
      <c r="D23" s="244">
        <v>300410</v>
      </c>
      <c r="E23" s="244">
        <v>300410</v>
      </c>
      <c r="F23" s="244">
        <v>300410</v>
      </c>
      <c r="G23" s="245"/>
      <c r="H23" s="245"/>
      <c r="I23" s="186"/>
      <c r="J23" s="186"/>
      <c r="K23" s="186"/>
      <c r="L23" s="186"/>
      <c r="M23" s="186"/>
      <c r="N23" s="186"/>
      <c r="O23" s="186"/>
    </row>
    <row r="24" s="131" customFormat="1" ht="30.95" customHeight="1" spans="1:15">
      <c r="A24" s="181" t="s">
        <v>141</v>
      </c>
      <c r="B24" s="176" t="s">
        <v>106</v>
      </c>
      <c r="C24" s="182" t="s">
        <v>142</v>
      </c>
      <c r="D24" s="244">
        <v>300410</v>
      </c>
      <c r="E24" s="244">
        <v>300410</v>
      </c>
      <c r="F24" s="244">
        <v>300410</v>
      </c>
      <c r="G24" s="245"/>
      <c r="H24" s="245"/>
      <c r="I24" s="186"/>
      <c r="J24" s="186"/>
      <c r="K24" s="186"/>
      <c r="L24" s="186"/>
      <c r="M24" s="186"/>
      <c r="N24" s="186"/>
      <c r="O24" s="186"/>
    </row>
    <row r="25" s="131" customFormat="1" ht="30.95" customHeight="1" spans="1:15">
      <c r="A25" s="176"/>
      <c r="B25" s="186"/>
      <c r="C25" s="187"/>
      <c r="D25" s="188"/>
      <c r="E25" s="188"/>
      <c r="F25" s="188"/>
      <c r="G25" s="245"/>
      <c r="H25" s="245"/>
      <c r="I25" s="186"/>
      <c r="J25" s="186"/>
      <c r="K25" s="186"/>
      <c r="L25" s="186"/>
      <c r="M25" s="186"/>
      <c r="N25" s="186"/>
      <c r="O25" s="186"/>
    </row>
    <row r="26" spans="4:7">
      <c r="D26" s="406"/>
      <c r="E26" s="407"/>
      <c r="F26" s="407"/>
      <c r="G26" s="408"/>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4"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showGridLines="0" showZeros="0" topLeftCell="A29" workbookViewId="0">
      <selection activeCell="Q39" sqref="Q39"/>
    </sheetView>
  </sheetViews>
  <sheetFormatPr defaultColWidth="9" defaultRowHeight="11.25"/>
  <cols>
    <col min="1" max="13" width="13.1666666666667" customWidth="1"/>
  </cols>
  <sheetData>
    <row r="1" spans="13:13">
      <c r="M1" s="64" t="s">
        <v>480</v>
      </c>
    </row>
    <row r="2" ht="27" spans="1:13">
      <c r="A2" s="1" t="s">
        <v>481</v>
      </c>
      <c r="B2" s="1"/>
      <c r="C2" s="1"/>
      <c r="D2" s="1"/>
      <c r="E2" s="1"/>
      <c r="F2" s="1"/>
      <c r="G2" s="1"/>
      <c r="H2" s="1"/>
      <c r="I2" s="1"/>
      <c r="J2" s="1"/>
      <c r="K2" s="1"/>
      <c r="L2" s="1"/>
      <c r="M2" s="1"/>
    </row>
    <row r="3" ht="20.25" spans="1:13">
      <c r="A3" s="2" t="s">
        <v>482</v>
      </c>
      <c r="B3" s="2"/>
      <c r="C3" s="2"/>
      <c r="D3" s="2"/>
      <c r="E3" s="2"/>
      <c r="F3" s="2"/>
      <c r="G3" s="2"/>
      <c r="H3" s="2"/>
      <c r="I3" s="2"/>
      <c r="J3" s="2"/>
      <c r="K3" s="2"/>
      <c r="L3" s="2"/>
      <c r="M3" s="2"/>
    </row>
    <row r="4" ht="14.25" spans="1:13">
      <c r="A4" s="3" t="s">
        <v>580</v>
      </c>
      <c r="B4" s="3"/>
      <c r="C4" s="3"/>
      <c r="D4" s="3"/>
      <c r="E4" s="3"/>
      <c r="F4" s="3"/>
      <c r="G4" s="4"/>
      <c r="H4" s="4"/>
      <c r="I4" s="65" t="s">
        <v>581</v>
      </c>
      <c r="J4" s="65"/>
      <c r="K4" s="65"/>
      <c r="L4" s="65"/>
      <c r="M4" s="4"/>
    </row>
    <row r="5" ht="14.25" spans="1:13">
      <c r="A5" s="5" t="s">
        <v>484</v>
      </c>
      <c r="B5" s="6" t="s">
        <v>256</v>
      </c>
      <c r="C5" s="7"/>
      <c r="D5" s="8" t="s">
        <v>582</v>
      </c>
      <c r="E5" s="9"/>
      <c r="F5" s="9"/>
      <c r="G5" s="9"/>
      <c r="H5" s="9"/>
      <c r="I5" s="9"/>
      <c r="J5" s="9"/>
      <c r="K5" s="9"/>
      <c r="L5" s="9"/>
      <c r="M5" s="9"/>
    </row>
    <row r="6" ht="14.25" spans="1:13">
      <c r="A6" s="5"/>
      <c r="B6" s="6" t="s">
        <v>486</v>
      </c>
      <c r="C6" s="7"/>
      <c r="D6" s="8" t="s">
        <v>487</v>
      </c>
      <c r="E6" s="9"/>
      <c r="F6" s="9"/>
      <c r="G6" s="9"/>
      <c r="H6" s="9"/>
      <c r="I6" s="9"/>
      <c r="J6" s="9"/>
      <c r="K6" s="9"/>
      <c r="L6" s="9"/>
      <c r="M6" s="9"/>
    </row>
    <row r="7" ht="14.25" spans="1:13">
      <c r="A7" s="5"/>
      <c r="B7" s="6" t="s">
        <v>488</v>
      </c>
      <c r="C7" s="7"/>
      <c r="D7" s="10" t="s">
        <v>105</v>
      </c>
      <c r="E7" s="10"/>
      <c r="F7" s="10"/>
      <c r="G7" s="9" t="s">
        <v>489</v>
      </c>
      <c r="H7" s="9"/>
      <c r="I7" s="9"/>
      <c r="J7" s="11" t="s">
        <v>490</v>
      </c>
      <c r="K7" s="11"/>
      <c r="L7" s="11"/>
      <c r="M7" s="11"/>
    </row>
    <row r="8" ht="14.25" spans="1:13">
      <c r="A8" s="5"/>
      <c r="B8" s="6" t="s">
        <v>491</v>
      </c>
      <c r="C8" s="7"/>
      <c r="D8" s="11" t="s">
        <v>583</v>
      </c>
      <c r="E8" s="11"/>
      <c r="F8" s="11"/>
      <c r="G8" s="9" t="s">
        <v>425</v>
      </c>
      <c r="H8" s="9"/>
      <c r="I8" s="9"/>
      <c r="J8" s="21">
        <v>19894387413</v>
      </c>
      <c r="K8" s="21"/>
      <c r="L8" s="21"/>
      <c r="M8" s="21"/>
    </row>
    <row r="9" ht="14.25" spans="1:13">
      <c r="A9" s="5"/>
      <c r="B9" s="6" t="s">
        <v>423</v>
      </c>
      <c r="C9" s="7"/>
      <c r="D9" s="11" t="s">
        <v>584</v>
      </c>
      <c r="E9" s="11"/>
      <c r="F9" s="11"/>
      <c r="G9" s="9" t="s">
        <v>425</v>
      </c>
      <c r="H9" s="9"/>
      <c r="I9" s="9"/>
      <c r="J9" s="21">
        <v>13107103111</v>
      </c>
      <c r="K9" s="21"/>
      <c r="L9" s="21"/>
      <c r="M9" s="21"/>
    </row>
    <row r="10" ht="14.25" spans="1:13">
      <c r="A10" s="5"/>
      <c r="B10" s="6" t="s">
        <v>495</v>
      </c>
      <c r="C10" s="7"/>
      <c r="D10" s="8" t="s">
        <v>496</v>
      </c>
      <c r="E10" s="9"/>
      <c r="F10" s="9"/>
      <c r="G10" s="9"/>
      <c r="H10" s="9"/>
      <c r="I10" s="9"/>
      <c r="J10" s="9"/>
      <c r="K10" s="9"/>
      <c r="L10" s="9"/>
      <c r="M10" s="9"/>
    </row>
    <row r="11" ht="133.5" customHeight="1" spans="1:13">
      <c r="A11" s="5"/>
      <c r="B11" s="6" t="s">
        <v>497</v>
      </c>
      <c r="C11" s="7"/>
      <c r="D11" s="12" t="s">
        <v>585</v>
      </c>
      <c r="E11" s="13"/>
      <c r="F11" s="13"/>
      <c r="G11" s="13"/>
      <c r="H11" s="13"/>
      <c r="I11" s="13"/>
      <c r="J11" s="13"/>
      <c r="K11" s="13"/>
      <c r="L11" s="13"/>
      <c r="M11" s="13"/>
    </row>
    <row r="12" ht="30.95" customHeight="1" spans="1:13">
      <c r="A12" s="5"/>
      <c r="B12" s="6" t="s">
        <v>499</v>
      </c>
      <c r="C12" s="7"/>
      <c r="D12" s="12" t="s">
        <v>586</v>
      </c>
      <c r="E12" s="13"/>
      <c r="F12" s="13"/>
      <c r="G12" s="13"/>
      <c r="H12" s="13"/>
      <c r="I12" s="13"/>
      <c r="J12" s="13"/>
      <c r="K12" s="13"/>
      <c r="L12" s="13"/>
      <c r="M12" s="13"/>
    </row>
    <row r="13" ht="14.25" spans="1:13">
      <c r="A13" s="14" t="s">
        <v>501</v>
      </c>
      <c r="B13" s="15" t="s">
        <v>502</v>
      </c>
      <c r="C13" s="16"/>
      <c r="D13" s="17" t="s">
        <v>503</v>
      </c>
      <c r="E13" s="17"/>
      <c r="F13" s="17" t="s">
        <v>504</v>
      </c>
      <c r="G13" s="17"/>
      <c r="H13" s="17"/>
      <c r="I13" s="17"/>
      <c r="J13" s="17" t="s">
        <v>505</v>
      </c>
      <c r="K13" s="17"/>
      <c r="L13" s="17"/>
      <c r="M13" s="17"/>
    </row>
    <row r="14" ht="14.25" spans="1:13">
      <c r="A14" s="18"/>
      <c r="B14" s="19"/>
      <c r="C14" s="20"/>
      <c r="D14" s="9" t="s">
        <v>506</v>
      </c>
      <c r="E14" s="9"/>
      <c r="F14" s="21">
        <v>300</v>
      </c>
      <c r="G14" s="21"/>
      <c r="H14" s="21"/>
      <c r="I14" s="21"/>
      <c r="J14" s="21">
        <v>300</v>
      </c>
      <c r="K14" s="21"/>
      <c r="L14" s="21"/>
      <c r="M14" s="21"/>
    </row>
    <row r="15" ht="14.25" spans="1:13">
      <c r="A15" s="18"/>
      <c r="B15" s="19"/>
      <c r="C15" s="20"/>
      <c r="D15" s="9" t="s">
        <v>507</v>
      </c>
      <c r="E15" s="9"/>
      <c r="F15" s="21">
        <v>300</v>
      </c>
      <c r="G15" s="21"/>
      <c r="H15" s="21"/>
      <c r="I15" s="21"/>
      <c r="J15" s="21">
        <v>300</v>
      </c>
      <c r="K15" s="21"/>
      <c r="L15" s="21"/>
      <c r="M15" s="21"/>
    </row>
    <row r="16" ht="14.25" spans="1:13">
      <c r="A16" s="18"/>
      <c r="B16" s="19"/>
      <c r="C16" s="20"/>
      <c r="D16" s="9" t="s">
        <v>508</v>
      </c>
      <c r="E16" s="9"/>
      <c r="F16" s="22"/>
      <c r="G16" s="9"/>
      <c r="H16" s="9"/>
      <c r="I16" s="9"/>
      <c r="J16" s="22"/>
      <c r="K16" s="9"/>
      <c r="L16" s="9"/>
      <c r="M16" s="9"/>
    </row>
    <row r="17" ht="14.25" spans="1:13">
      <c r="A17" s="18"/>
      <c r="B17" s="19"/>
      <c r="C17" s="20"/>
      <c r="D17" s="9" t="s">
        <v>509</v>
      </c>
      <c r="E17" s="9"/>
      <c r="F17" s="22"/>
      <c r="G17" s="9"/>
      <c r="H17" s="9"/>
      <c r="I17" s="9"/>
      <c r="J17" s="22"/>
      <c r="K17" s="9"/>
      <c r="L17" s="9"/>
      <c r="M17" s="9"/>
    </row>
    <row r="18" ht="14.25" spans="1:13">
      <c r="A18" s="18"/>
      <c r="B18" s="23"/>
      <c r="C18" s="24"/>
      <c r="D18" s="9" t="s">
        <v>510</v>
      </c>
      <c r="E18" s="9"/>
      <c r="F18" s="22"/>
      <c r="G18" s="9"/>
      <c r="H18" s="9"/>
      <c r="I18" s="9"/>
      <c r="J18" s="22"/>
      <c r="K18" s="9"/>
      <c r="L18" s="9"/>
      <c r="M18" s="9"/>
    </row>
    <row r="19" ht="14.25" spans="1:13">
      <c r="A19" s="18"/>
      <c r="B19" s="15" t="s">
        <v>511</v>
      </c>
      <c r="C19" s="16"/>
      <c r="D19" s="9" t="s">
        <v>503</v>
      </c>
      <c r="E19" s="9"/>
      <c r="F19" s="25" t="s">
        <v>512</v>
      </c>
      <c r="G19" s="25"/>
      <c r="H19" s="25"/>
      <c r="I19" s="25" t="s">
        <v>513</v>
      </c>
      <c r="J19" s="25"/>
      <c r="K19" s="25"/>
      <c r="L19" s="25" t="s">
        <v>514</v>
      </c>
      <c r="M19" s="25"/>
    </row>
    <row r="20" spans="1:13">
      <c r="A20" s="18"/>
      <c r="B20" s="19"/>
      <c r="C20" s="20"/>
      <c r="D20" s="15" t="s">
        <v>506</v>
      </c>
      <c r="E20" s="16"/>
      <c r="F20" s="26">
        <v>300</v>
      </c>
      <c r="G20" s="27"/>
      <c r="H20" s="28"/>
      <c r="I20" s="26">
        <v>300</v>
      </c>
      <c r="J20" s="27"/>
      <c r="K20" s="28"/>
      <c r="L20" s="66"/>
      <c r="M20" s="67"/>
    </row>
    <row r="21" ht="59.1" customHeight="1" spans="1:13">
      <c r="A21" s="18"/>
      <c r="B21" s="19"/>
      <c r="C21" s="20"/>
      <c r="D21" s="23"/>
      <c r="E21" s="24"/>
      <c r="F21" s="29"/>
      <c r="G21" s="30"/>
      <c r="H21" s="31"/>
      <c r="I21" s="29"/>
      <c r="J21" s="30"/>
      <c r="K21" s="31"/>
      <c r="L21" s="68"/>
      <c r="M21" s="69"/>
    </row>
    <row r="22" ht="14.25" spans="1:13">
      <c r="A22" s="18"/>
      <c r="B22" s="19"/>
      <c r="C22" s="20"/>
      <c r="D22" s="13" t="s">
        <v>587</v>
      </c>
      <c r="E22" s="13"/>
      <c r="F22" s="13"/>
      <c r="G22" s="13"/>
      <c r="H22" s="13"/>
      <c r="I22" s="70"/>
      <c r="J22" s="71"/>
      <c r="K22" s="72"/>
      <c r="L22" s="73" t="s">
        <v>588</v>
      </c>
      <c r="M22" s="73"/>
    </row>
    <row r="23" ht="32.1" customHeight="1" spans="1:13">
      <c r="A23" s="18"/>
      <c r="B23" s="19"/>
      <c r="C23" s="20"/>
      <c r="D23" s="13" t="s">
        <v>589</v>
      </c>
      <c r="E23" s="13"/>
      <c r="F23" s="9"/>
      <c r="G23" s="9"/>
      <c r="H23" s="9"/>
      <c r="I23" s="11"/>
      <c r="J23" s="11"/>
      <c r="K23" s="11"/>
      <c r="L23" s="74" t="s">
        <v>590</v>
      </c>
      <c r="M23" s="75"/>
    </row>
    <row r="24" ht="90.95" customHeight="1" spans="1:13">
      <c r="A24" s="32"/>
      <c r="B24" s="33"/>
      <c r="C24" s="34"/>
      <c r="D24" s="13" t="s">
        <v>591</v>
      </c>
      <c r="E24" s="13"/>
      <c r="F24" s="9"/>
      <c r="G24" s="9"/>
      <c r="H24" s="9"/>
      <c r="I24" s="11"/>
      <c r="J24" s="11"/>
      <c r="K24" s="11"/>
      <c r="L24" s="11" t="s">
        <v>592</v>
      </c>
      <c r="M24" s="11"/>
    </row>
    <row r="25" ht="44.1" customHeight="1" spans="1:13">
      <c r="A25" s="35" t="s">
        <v>518</v>
      </c>
      <c r="B25" s="35"/>
      <c r="C25" s="35"/>
      <c r="D25" s="12" t="s">
        <v>593</v>
      </c>
      <c r="E25" s="13"/>
      <c r="F25" s="13"/>
      <c r="G25" s="13"/>
      <c r="H25" s="13"/>
      <c r="I25" s="13"/>
      <c r="J25" s="13"/>
      <c r="K25" s="13"/>
      <c r="L25" s="13"/>
      <c r="M25" s="13"/>
    </row>
    <row r="26" ht="14.25" spans="1:13">
      <c r="A26" s="36" t="s">
        <v>520</v>
      </c>
      <c r="B26" s="37"/>
      <c r="C26" s="38" t="s">
        <v>521</v>
      </c>
      <c r="D26" s="38"/>
      <c r="E26" s="38"/>
      <c r="F26" s="38"/>
      <c r="G26" s="38"/>
      <c r="H26" s="17" t="s">
        <v>522</v>
      </c>
      <c r="I26" s="17"/>
      <c r="J26" s="17"/>
      <c r="K26" s="17" t="s">
        <v>523</v>
      </c>
      <c r="L26" s="17"/>
      <c r="M26" s="17"/>
    </row>
    <row r="27" ht="34.5" customHeight="1" spans="1:13">
      <c r="A27" s="33"/>
      <c r="B27" s="34"/>
      <c r="C27" s="39" t="s">
        <v>594</v>
      </c>
      <c r="D27" s="40"/>
      <c r="E27" s="40"/>
      <c r="F27" s="40"/>
      <c r="G27" s="41"/>
      <c r="H27" s="42" t="s">
        <v>563</v>
      </c>
      <c r="I27" s="76"/>
      <c r="J27" s="77"/>
      <c r="K27" s="42" t="s">
        <v>564</v>
      </c>
      <c r="L27" s="76"/>
      <c r="M27" s="77"/>
    </row>
    <row r="28" ht="14.25" customHeight="1" spans="1:13">
      <c r="A28" s="33"/>
      <c r="B28" s="34"/>
      <c r="C28" s="43"/>
      <c r="D28" s="44"/>
      <c r="E28" s="44"/>
      <c r="F28" s="44"/>
      <c r="G28" s="45"/>
      <c r="H28" s="46"/>
      <c r="I28" s="78"/>
      <c r="J28" s="79"/>
      <c r="K28" s="46"/>
      <c r="L28" s="78"/>
      <c r="M28" s="79"/>
    </row>
    <row r="29" ht="36.95" customHeight="1" spans="1:13">
      <c r="A29" s="33"/>
      <c r="B29" s="34"/>
      <c r="C29" s="47"/>
      <c r="D29" s="48"/>
      <c r="E29" s="48"/>
      <c r="F29" s="48"/>
      <c r="G29" s="49"/>
      <c r="H29" s="50"/>
      <c r="I29" s="80"/>
      <c r="J29" s="81"/>
      <c r="K29" s="50"/>
      <c r="L29" s="80"/>
      <c r="M29" s="81"/>
    </row>
    <row r="30" ht="75.95" customHeight="1" spans="1:13">
      <c r="A30" s="14" t="s">
        <v>527</v>
      </c>
      <c r="B30" s="51" t="s">
        <v>528</v>
      </c>
      <c r="C30" s="12" t="s">
        <v>595</v>
      </c>
      <c r="D30" s="13"/>
      <c r="E30" s="13"/>
      <c r="F30" s="13"/>
      <c r="G30" s="13"/>
      <c r="H30" s="13"/>
      <c r="I30" s="13"/>
      <c r="J30" s="13"/>
      <c r="K30" s="13"/>
      <c r="L30" s="13"/>
      <c r="M30" s="13"/>
    </row>
    <row r="31" ht="51.95" customHeight="1" spans="1:13">
      <c r="A31" s="18"/>
      <c r="B31" s="51" t="s">
        <v>530</v>
      </c>
      <c r="C31" s="12" t="s">
        <v>596</v>
      </c>
      <c r="D31" s="13"/>
      <c r="E31" s="13"/>
      <c r="F31" s="13"/>
      <c r="G31" s="13"/>
      <c r="H31" s="13"/>
      <c r="I31" s="13"/>
      <c r="J31" s="13"/>
      <c r="K31" s="13"/>
      <c r="L31" s="13"/>
      <c r="M31" s="13"/>
    </row>
    <row r="32" ht="18.95" customHeight="1" spans="1:13">
      <c r="A32" s="18"/>
      <c r="B32" s="52" t="s">
        <v>532</v>
      </c>
      <c r="C32" s="9" t="s">
        <v>445</v>
      </c>
      <c r="D32" s="9"/>
      <c r="E32" s="9" t="s">
        <v>446</v>
      </c>
      <c r="F32" s="9"/>
      <c r="G32" s="9"/>
      <c r="H32" s="9" t="s">
        <v>447</v>
      </c>
      <c r="I32" s="9"/>
      <c r="J32" s="9"/>
      <c r="K32" s="9"/>
      <c r="L32" s="9" t="s">
        <v>448</v>
      </c>
      <c r="M32" s="9"/>
    </row>
    <row r="33" ht="45" customHeight="1" spans="1:13">
      <c r="A33" s="18"/>
      <c r="B33" s="53"/>
      <c r="C33" s="15" t="s">
        <v>533</v>
      </c>
      <c r="D33" s="16"/>
      <c r="E33" s="15" t="s">
        <v>450</v>
      </c>
      <c r="F33" s="54"/>
      <c r="G33" s="16"/>
      <c r="H33" s="55" t="s">
        <v>597</v>
      </c>
      <c r="I33" s="82"/>
      <c r="J33" s="82"/>
      <c r="K33" s="83"/>
      <c r="L33" s="84" t="s">
        <v>598</v>
      </c>
      <c r="M33" s="85"/>
    </row>
    <row r="34" ht="48.95" customHeight="1" spans="1:13">
      <c r="A34" s="18"/>
      <c r="B34" s="53"/>
      <c r="C34" s="19"/>
      <c r="D34" s="20"/>
      <c r="E34" s="23"/>
      <c r="F34" s="3"/>
      <c r="G34" s="24"/>
      <c r="H34" s="21" t="s">
        <v>599</v>
      </c>
      <c r="I34" s="21"/>
      <c r="J34" s="21"/>
      <c r="K34" s="21"/>
      <c r="L34" s="21" t="s">
        <v>600</v>
      </c>
      <c r="M34" s="21"/>
    </row>
    <row r="35" ht="48.95" customHeight="1" spans="1:13">
      <c r="A35" s="18"/>
      <c r="B35" s="53"/>
      <c r="C35" s="19"/>
      <c r="D35" s="20"/>
      <c r="E35" s="15" t="s">
        <v>453</v>
      </c>
      <c r="F35" s="54"/>
      <c r="G35" s="16"/>
      <c r="H35" s="55" t="s">
        <v>601</v>
      </c>
      <c r="I35" s="82"/>
      <c r="J35" s="82"/>
      <c r="K35" s="83"/>
      <c r="L35" s="55" t="s">
        <v>452</v>
      </c>
      <c r="M35" s="83"/>
    </row>
    <row r="36" ht="23.25" customHeight="1" spans="1:13">
      <c r="A36" s="18"/>
      <c r="B36" s="53"/>
      <c r="C36" s="19"/>
      <c r="D36" s="20"/>
      <c r="E36" s="23"/>
      <c r="F36" s="3"/>
      <c r="G36" s="24"/>
      <c r="H36" s="21" t="s">
        <v>602</v>
      </c>
      <c r="I36" s="21"/>
      <c r="J36" s="21"/>
      <c r="K36" s="21"/>
      <c r="L36" s="86">
        <v>1</v>
      </c>
      <c r="M36" s="21"/>
    </row>
    <row r="37" ht="23.25" customHeight="1" spans="1:13">
      <c r="A37" s="18"/>
      <c r="B37" s="53"/>
      <c r="C37" s="19"/>
      <c r="D37" s="20"/>
      <c r="E37" s="9" t="s">
        <v>455</v>
      </c>
      <c r="F37" s="9"/>
      <c r="G37" s="9"/>
      <c r="H37" s="21" t="s">
        <v>603</v>
      </c>
      <c r="I37" s="21"/>
      <c r="J37" s="21"/>
      <c r="K37" s="21"/>
      <c r="L37" s="21" t="s">
        <v>604</v>
      </c>
      <c r="M37" s="21"/>
    </row>
    <row r="38" ht="23.25" customHeight="1" spans="1:13">
      <c r="A38" s="18"/>
      <c r="B38" s="53"/>
      <c r="C38" s="19"/>
      <c r="D38" s="20"/>
      <c r="E38" s="15" t="s">
        <v>458</v>
      </c>
      <c r="F38" s="54"/>
      <c r="G38" s="16"/>
      <c r="H38" s="55" t="s">
        <v>605</v>
      </c>
      <c r="I38" s="82"/>
      <c r="J38" s="82"/>
      <c r="K38" s="83"/>
      <c r="L38" s="26" t="s">
        <v>606</v>
      </c>
      <c r="M38" s="28"/>
    </row>
    <row r="39" ht="30.95" customHeight="1" spans="1:13">
      <c r="A39" s="18"/>
      <c r="B39" s="53"/>
      <c r="C39" s="19"/>
      <c r="D39" s="20"/>
      <c r="E39" s="19"/>
      <c r="F39" s="56"/>
      <c r="G39" s="20"/>
      <c r="H39" s="55" t="s">
        <v>607</v>
      </c>
      <c r="I39" s="82"/>
      <c r="J39" s="82"/>
      <c r="K39" s="83"/>
      <c r="L39" s="87"/>
      <c r="M39" s="88"/>
    </row>
    <row r="40" ht="23.25" customHeight="1" spans="1:13">
      <c r="A40" s="18"/>
      <c r="B40" s="53"/>
      <c r="C40" s="19"/>
      <c r="D40" s="20"/>
      <c r="E40" s="19"/>
      <c r="F40" s="56"/>
      <c r="G40" s="20"/>
      <c r="H40" s="55" t="s">
        <v>608</v>
      </c>
      <c r="I40" s="82"/>
      <c r="J40" s="82"/>
      <c r="K40" s="83"/>
      <c r="L40" s="29"/>
      <c r="M40" s="31"/>
    </row>
    <row r="41" ht="23.25" customHeight="1" spans="1:13">
      <c r="A41" s="18"/>
      <c r="B41" s="53"/>
      <c r="C41" s="9" t="s">
        <v>445</v>
      </c>
      <c r="D41" s="9"/>
      <c r="E41" s="9" t="s">
        <v>446</v>
      </c>
      <c r="F41" s="9"/>
      <c r="G41" s="9"/>
      <c r="H41" s="9" t="s">
        <v>447</v>
      </c>
      <c r="I41" s="9"/>
      <c r="J41" s="9"/>
      <c r="K41" s="9"/>
      <c r="L41" s="9" t="s">
        <v>448</v>
      </c>
      <c r="M41" s="9"/>
    </row>
    <row r="42" ht="42" customHeight="1" spans="1:13">
      <c r="A42" s="18"/>
      <c r="B42" s="53"/>
      <c r="C42" s="9" t="s">
        <v>533</v>
      </c>
      <c r="D42" s="9"/>
      <c r="E42" s="15" t="s">
        <v>461</v>
      </c>
      <c r="F42" s="54"/>
      <c r="G42" s="16"/>
      <c r="H42" s="57" t="s">
        <v>609</v>
      </c>
      <c r="I42" s="57"/>
      <c r="J42" s="57"/>
      <c r="K42" s="57"/>
      <c r="L42" s="55" t="s">
        <v>463</v>
      </c>
      <c r="M42" s="83"/>
    </row>
    <row r="43" ht="60" customHeight="1" spans="1:13">
      <c r="A43" s="18"/>
      <c r="B43" s="53"/>
      <c r="C43" s="9"/>
      <c r="D43" s="9"/>
      <c r="E43" s="9" t="s">
        <v>464</v>
      </c>
      <c r="F43" s="9"/>
      <c r="G43" s="9"/>
      <c r="H43" s="57" t="s">
        <v>610</v>
      </c>
      <c r="I43" s="57"/>
      <c r="J43" s="57"/>
      <c r="K43" s="57"/>
      <c r="L43" s="55" t="s">
        <v>463</v>
      </c>
      <c r="M43" s="83"/>
    </row>
    <row r="44" ht="39" customHeight="1" spans="1:13">
      <c r="A44" s="18"/>
      <c r="B44" s="53"/>
      <c r="C44" s="9"/>
      <c r="D44" s="9"/>
      <c r="E44" s="9" t="s">
        <v>469</v>
      </c>
      <c r="F44" s="9"/>
      <c r="G44" s="9"/>
      <c r="H44" s="57" t="s">
        <v>611</v>
      </c>
      <c r="I44" s="57"/>
      <c r="J44" s="57"/>
      <c r="K44" s="57"/>
      <c r="L44" s="21" t="s">
        <v>576</v>
      </c>
      <c r="M44" s="21"/>
    </row>
    <row r="45" ht="45.95" customHeight="1" spans="1:13">
      <c r="A45" s="18"/>
      <c r="B45" s="53"/>
      <c r="C45" s="9"/>
      <c r="D45" s="9"/>
      <c r="E45" s="9" t="s">
        <v>472</v>
      </c>
      <c r="F45" s="9"/>
      <c r="G45" s="9"/>
      <c r="H45" s="57" t="s">
        <v>612</v>
      </c>
      <c r="I45" s="57"/>
      <c r="J45" s="57"/>
      <c r="K45" s="57"/>
      <c r="L45" s="21" t="s">
        <v>546</v>
      </c>
      <c r="M45" s="21"/>
    </row>
    <row r="46" ht="32.25" customHeight="1" spans="1:13">
      <c r="A46" s="18"/>
      <c r="B46" s="53"/>
      <c r="C46" s="9"/>
      <c r="D46" s="9"/>
      <c r="E46" s="15" t="s">
        <v>474</v>
      </c>
      <c r="F46" s="54"/>
      <c r="G46" s="16"/>
      <c r="H46" s="58" t="s">
        <v>547</v>
      </c>
      <c r="I46" s="89"/>
      <c r="J46" s="89"/>
      <c r="K46" s="90"/>
      <c r="L46" s="91" t="s">
        <v>468</v>
      </c>
      <c r="M46" s="16"/>
    </row>
    <row r="47" ht="18" customHeight="1" spans="1:13">
      <c r="A47" s="18"/>
      <c r="B47" s="53"/>
      <c r="C47" s="9"/>
      <c r="D47" s="9"/>
      <c r="E47" s="23"/>
      <c r="F47" s="3"/>
      <c r="G47" s="24"/>
      <c r="H47" s="59"/>
      <c r="I47" s="92"/>
      <c r="J47" s="92"/>
      <c r="K47" s="93"/>
      <c r="L47" s="23"/>
      <c r="M47" s="24"/>
    </row>
    <row r="48" ht="33.75" customHeight="1" spans="1:13">
      <c r="A48" s="35" t="s">
        <v>549</v>
      </c>
      <c r="B48" s="35"/>
      <c r="C48" s="35"/>
      <c r="D48" s="60" t="s">
        <v>550</v>
      </c>
      <c r="E48" s="61"/>
      <c r="F48" s="61"/>
      <c r="G48" s="61"/>
      <c r="H48" s="61"/>
      <c r="I48" s="61"/>
      <c r="J48" s="61"/>
      <c r="K48" s="61"/>
      <c r="L48" s="61"/>
      <c r="M48" s="7"/>
    </row>
    <row r="49" ht="66.75" customHeight="1" spans="1:13">
      <c r="A49" s="35" t="s">
        <v>551</v>
      </c>
      <c r="B49" s="35"/>
      <c r="C49" s="35"/>
      <c r="D49" s="62" t="s">
        <v>552</v>
      </c>
      <c r="E49" s="63"/>
      <c r="F49" s="63"/>
      <c r="G49" s="63"/>
      <c r="H49" s="63"/>
      <c r="I49" s="63"/>
      <c r="J49" s="63"/>
      <c r="K49" s="63"/>
      <c r="L49" s="63"/>
      <c r="M49" s="94"/>
    </row>
  </sheetData>
  <sheetProtection formatCells="0" formatColumns="0" formatRows="0"/>
  <mergeCells count="128">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H33:K33"/>
    <mergeCell ref="L33:M33"/>
    <mergeCell ref="H34:K34"/>
    <mergeCell ref="L34:M34"/>
    <mergeCell ref="H35:K35"/>
    <mergeCell ref="L35:M35"/>
    <mergeCell ref="H36:K36"/>
    <mergeCell ref="L36:M36"/>
    <mergeCell ref="E37:G37"/>
    <mergeCell ref="H37:K37"/>
    <mergeCell ref="L37:M37"/>
    <mergeCell ref="H38:K38"/>
    <mergeCell ref="H39:K39"/>
    <mergeCell ref="H40:K40"/>
    <mergeCell ref="C41:D41"/>
    <mergeCell ref="E41:G41"/>
    <mergeCell ref="H41:K41"/>
    <mergeCell ref="L41:M41"/>
    <mergeCell ref="E42:G42"/>
    <mergeCell ref="H42:K42"/>
    <mergeCell ref="L42:M42"/>
    <mergeCell ref="E43:G43"/>
    <mergeCell ref="H43:K43"/>
    <mergeCell ref="L43:M43"/>
    <mergeCell ref="E44:G44"/>
    <mergeCell ref="H44:K44"/>
    <mergeCell ref="L44:M44"/>
    <mergeCell ref="E45:G45"/>
    <mergeCell ref="H45:K45"/>
    <mergeCell ref="L45:M45"/>
    <mergeCell ref="A48:C48"/>
    <mergeCell ref="D48:M48"/>
    <mergeCell ref="A49:C49"/>
    <mergeCell ref="D49:M49"/>
    <mergeCell ref="A5:A12"/>
    <mergeCell ref="A13:A24"/>
    <mergeCell ref="A30:A47"/>
    <mergeCell ref="B32:B47"/>
    <mergeCell ref="A26:B29"/>
    <mergeCell ref="C27:G29"/>
    <mergeCell ref="H27:J29"/>
    <mergeCell ref="K27:M29"/>
    <mergeCell ref="F20:H21"/>
    <mergeCell ref="I20:K21"/>
    <mergeCell ref="D20:E21"/>
    <mergeCell ref="L20:M21"/>
    <mergeCell ref="E33:G34"/>
    <mergeCell ref="C33:D40"/>
    <mergeCell ref="E38:G40"/>
    <mergeCell ref="L46:M47"/>
    <mergeCell ref="L38:M40"/>
    <mergeCell ref="C42:D47"/>
    <mergeCell ref="E35:G36"/>
    <mergeCell ref="E46:G47"/>
    <mergeCell ref="H46:K47"/>
    <mergeCell ref="B19:C23"/>
    <mergeCell ref="B13:C18"/>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3" workbookViewId="0">
      <selection activeCell="I26" sqref="I26"/>
    </sheetView>
  </sheetViews>
  <sheetFormatPr defaultColWidth="9" defaultRowHeight="11.25" outlineLevelCol="5"/>
  <cols>
    <col min="1" max="1" width="34.6666666666667" style="153" customWidth="1"/>
    <col min="2" max="2" width="19.8333333333333" style="376" customWidth="1"/>
    <col min="3" max="3" width="34.5" style="153" customWidth="1"/>
    <col min="4" max="5" width="17.8333333333333" style="376" customWidth="1"/>
    <col min="6" max="6" width="17.8333333333333" style="153" customWidth="1"/>
    <col min="7" max="16384" width="9" style="153"/>
  </cols>
  <sheetData>
    <row r="1" ht="12" spans="6:6">
      <c r="F1" s="377" t="s">
        <v>143</v>
      </c>
    </row>
    <row r="2" spans="6:6">
      <c r="F2" s="378"/>
    </row>
    <row r="3" spans="1:6">
      <c r="A3" s="305" t="s">
        <v>144</v>
      </c>
      <c r="B3" s="379"/>
      <c r="C3" s="305"/>
      <c r="D3" s="379"/>
      <c r="E3" s="379"/>
      <c r="F3" s="305"/>
    </row>
    <row r="4" spans="1:6">
      <c r="A4" s="305"/>
      <c r="B4" s="379"/>
      <c r="C4" s="305"/>
      <c r="D4" s="379"/>
      <c r="E4" s="379"/>
      <c r="F4" s="305"/>
    </row>
    <row r="5" ht="19.5" customHeight="1" spans="1:6">
      <c r="A5" s="305"/>
      <c r="B5" s="379"/>
      <c r="C5" s="305"/>
      <c r="D5" s="379"/>
      <c r="E5" s="379"/>
      <c r="F5" s="305"/>
    </row>
    <row r="6" s="155" customFormat="1" ht="20.25" customHeight="1" spans="1:6">
      <c r="A6" s="155" t="s">
        <v>145</v>
      </c>
      <c r="B6" s="380"/>
      <c r="D6" s="380"/>
      <c r="E6" s="380"/>
      <c r="F6" s="377" t="s">
        <v>87</v>
      </c>
    </row>
    <row r="7" s="155" customFormat="1" ht="25.5" customHeight="1" spans="1:6">
      <c r="A7" s="381" t="s">
        <v>4</v>
      </c>
      <c r="B7" s="382"/>
      <c r="C7" s="383" t="s">
        <v>146</v>
      </c>
      <c r="D7" s="384"/>
      <c r="E7" s="384"/>
      <c r="F7" s="385"/>
    </row>
    <row r="8" s="155" customFormat="1" ht="23.1" customHeight="1" spans="1:6">
      <c r="A8" s="386" t="s">
        <v>6</v>
      </c>
      <c r="B8" s="191" t="s">
        <v>147</v>
      </c>
      <c r="C8" s="386" t="s">
        <v>148</v>
      </c>
      <c r="D8" s="387" t="s">
        <v>149</v>
      </c>
      <c r="E8" s="387" t="s">
        <v>150</v>
      </c>
      <c r="F8" s="161" t="s">
        <v>151</v>
      </c>
    </row>
    <row r="9" s="155" customFormat="1" ht="23.1" customHeight="1" spans="1:6">
      <c r="A9" s="388" t="s">
        <v>152</v>
      </c>
      <c r="B9" s="191">
        <v>10720472</v>
      </c>
      <c r="C9" s="389" t="s">
        <v>12</v>
      </c>
      <c r="D9" s="390">
        <f>E9+F9</f>
        <v>0</v>
      </c>
      <c r="E9" s="391"/>
      <c r="F9" s="392"/>
    </row>
    <row r="10" s="155" customFormat="1" ht="23.1" customHeight="1" spans="1:6">
      <c r="A10" s="388" t="s">
        <v>153</v>
      </c>
      <c r="B10" s="191">
        <v>10720472</v>
      </c>
      <c r="C10" s="389" t="s">
        <v>16</v>
      </c>
      <c r="D10" s="390">
        <f t="shared" ref="D10:D28" si="0">E10+F10</f>
        <v>0</v>
      </c>
      <c r="E10" s="391"/>
      <c r="F10" s="392"/>
    </row>
    <row r="11" s="155" customFormat="1" ht="23.1" customHeight="1" spans="1:6">
      <c r="A11" s="388" t="s">
        <v>154</v>
      </c>
      <c r="B11" s="191"/>
      <c r="C11" s="389" t="s">
        <v>20</v>
      </c>
      <c r="D11" s="390">
        <f t="shared" si="0"/>
        <v>0</v>
      </c>
      <c r="E11" s="391"/>
      <c r="F11" s="392"/>
    </row>
    <row r="12" s="155" customFormat="1" ht="23.1" customHeight="1" spans="1:6">
      <c r="A12" s="388" t="s">
        <v>155</v>
      </c>
      <c r="B12" s="191"/>
      <c r="C12" s="389" t="s">
        <v>24</v>
      </c>
      <c r="D12" s="390">
        <f t="shared" si="0"/>
        <v>0</v>
      </c>
      <c r="E12" s="391"/>
      <c r="F12" s="392"/>
    </row>
    <row r="13" s="155" customFormat="1" ht="23.1" customHeight="1" spans="1:6">
      <c r="A13" s="388" t="s">
        <v>156</v>
      </c>
      <c r="B13" s="191"/>
      <c r="C13" s="389" t="s">
        <v>28</v>
      </c>
      <c r="D13" s="390">
        <f t="shared" si="0"/>
        <v>0</v>
      </c>
      <c r="E13" s="391"/>
      <c r="F13" s="392"/>
    </row>
    <row r="14" s="155" customFormat="1" ht="23.1" customHeight="1" spans="1:6">
      <c r="A14" s="388" t="s">
        <v>157</v>
      </c>
      <c r="B14" s="191"/>
      <c r="C14" s="389" t="s">
        <v>31</v>
      </c>
      <c r="D14" s="390">
        <f t="shared" si="0"/>
        <v>0</v>
      </c>
      <c r="E14" s="391"/>
      <c r="F14" s="392"/>
    </row>
    <row r="15" s="155" customFormat="1" ht="23.1" customHeight="1" spans="1:6">
      <c r="A15" s="388"/>
      <c r="B15" s="191"/>
      <c r="C15" s="389" t="s">
        <v>35</v>
      </c>
      <c r="D15" s="390">
        <f t="shared" si="0"/>
        <v>0</v>
      </c>
      <c r="E15" s="391"/>
      <c r="F15" s="392"/>
    </row>
    <row r="16" s="155" customFormat="1" ht="23.1" customHeight="1" spans="1:6">
      <c r="A16" s="388"/>
      <c r="B16" s="191"/>
      <c r="C16" s="389" t="s">
        <v>38</v>
      </c>
      <c r="D16" s="387">
        <v>625854</v>
      </c>
      <c r="E16" s="387">
        <v>625854</v>
      </c>
      <c r="F16" s="392"/>
    </row>
    <row r="17" s="155" customFormat="1" ht="23.1" customHeight="1" spans="1:6">
      <c r="A17" s="388"/>
      <c r="B17" s="191"/>
      <c r="C17" s="389" t="s">
        <v>158</v>
      </c>
      <c r="D17" s="387">
        <v>187756</v>
      </c>
      <c r="E17" s="387">
        <v>187756</v>
      </c>
      <c r="F17" s="392"/>
    </row>
    <row r="18" s="155" customFormat="1" ht="23.1" customHeight="1" spans="1:6">
      <c r="A18" s="388"/>
      <c r="B18" s="191"/>
      <c r="C18" s="389" t="s">
        <v>159</v>
      </c>
      <c r="D18" s="390">
        <f t="shared" si="0"/>
        <v>0</v>
      </c>
      <c r="E18" s="391"/>
      <c r="F18" s="392"/>
    </row>
    <row r="19" s="155" customFormat="1" ht="23.1" customHeight="1" spans="1:6">
      <c r="A19" s="388"/>
      <c r="B19" s="191"/>
      <c r="C19" s="389" t="s">
        <v>160</v>
      </c>
      <c r="D19" s="390">
        <f t="shared" si="0"/>
        <v>0</v>
      </c>
      <c r="E19" s="391"/>
      <c r="F19" s="392"/>
    </row>
    <row r="20" s="155" customFormat="1" ht="23.1" customHeight="1" spans="1:6">
      <c r="A20" s="388"/>
      <c r="B20" s="191"/>
      <c r="C20" s="389" t="s">
        <v>161</v>
      </c>
      <c r="D20" s="390">
        <f t="shared" si="0"/>
        <v>0</v>
      </c>
      <c r="E20" s="391"/>
      <c r="F20" s="392"/>
    </row>
    <row r="21" s="155" customFormat="1" ht="23.1" customHeight="1" spans="1:6">
      <c r="A21" s="332"/>
      <c r="B21" s="191"/>
      <c r="C21" s="389" t="s">
        <v>162</v>
      </c>
      <c r="D21" s="393">
        <v>9606452</v>
      </c>
      <c r="E21" s="393">
        <v>9606452</v>
      </c>
      <c r="F21" s="392"/>
    </row>
    <row r="22" s="155" customFormat="1" ht="23.1" customHeight="1" spans="1:6">
      <c r="A22" s="332"/>
      <c r="B22" s="191"/>
      <c r="C22" s="394" t="s">
        <v>163</v>
      </c>
      <c r="D22" s="390">
        <f t="shared" si="0"/>
        <v>0</v>
      </c>
      <c r="E22" s="391"/>
      <c r="F22" s="392"/>
    </row>
    <row r="23" s="155" customFormat="1" ht="23.1" customHeight="1" spans="1:6">
      <c r="A23" s="332"/>
      <c r="B23" s="191"/>
      <c r="C23" s="394" t="s">
        <v>164</v>
      </c>
      <c r="D23" s="390">
        <f t="shared" si="0"/>
        <v>0</v>
      </c>
      <c r="E23" s="391"/>
      <c r="F23" s="392"/>
    </row>
    <row r="24" s="155" customFormat="1" ht="23.1" customHeight="1" spans="1:6">
      <c r="A24" s="332"/>
      <c r="B24" s="191"/>
      <c r="C24" s="394" t="s">
        <v>165</v>
      </c>
      <c r="D24" s="390">
        <f t="shared" si="0"/>
        <v>0</v>
      </c>
      <c r="E24" s="391"/>
      <c r="F24" s="392"/>
    </row>
    <row r="25" s="155" customFormat="1" ht="23.1" customHeight="1" spans="1:6">
      <c r="A25" s="332"/>
      <c r="B25" s="191"/>
      <c r="C25" s="394" t="s">
        <v>166</v>
      </c>
      <c r="D25" s="390">
        <f t="shared" si="0"/>
        <v>0</v>
      </c>
      <c r="E25" s="391"/>
      <c r="F25" s="392"/>
    </row>
    <row r="26" s="155" customFormat="1" ht="23.1" customHeight="1" spans="1:6">
      <c r="A26" s="332"/>
      <c r="B26" s="191"/>
      <c r="C26" s="394" t="s">
        <v>167</v>
      </c>
      <c r="D26" s="390">
        <f t="shared" si="0"/>
        <v>0</v>
      </c>
      <c r="E26" s="391"/>
      <c r="F26" s="392"/>
    </row>
    <row r="27" s="155" customFormat="1" ht="23.1" customHeight="1" spans="1:6">
      <c r="A27" s="332"/>
      <c r="B27" s="191"/>
      <c r="C27" s="394" t="s">
        <v>168</v>
      </c>
      <c r="D27" s="393">
        <v>300410</v>
      </c>
      <c r="E27" s="393">
        <v>300410</v>
      </c>
      <c r="F27" s="392"/>
    </row>
    <row r="28" s="155" customFormat="1" ht="23.1" customHeight="1" spans="1:6">
      <c r="A28" s="388"/>
      <c r="B28" s="191"/>
      <c r="C28" s="394" t="s">
        <v>169</v>
      </c>
      <c r="D28" s="390">
        <f t="shared" si="0"/>
        <v>0</v>
      </c>
      <c r="E28" s="391"/>
      <c r="F28" s="392"/>
    </row>
    <row r="29" s="155" customFormat="1" ht="23.1" customHeight="1" spans="1:6">
      <c r="A29" s="161" t="s">
        <v>78</v>
      </c>
      <c r="B29" s="191">
        <v>10720472</v>
      </c>
      <c r="C29" s="395" t="s">
        <v>90</v>
      </c>
      <c r="D29" s="191">
        <v>10720472</v>
      </c>
      <c r="E29" s="191">
        <v>10720472</v>
      </c>
      <c r="F29" s="396"/>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zoomScale="85" zoomScaleNormal="85" topLeftCell="A11" workbookViewId="0">
      <selection activeCell="C21" sqref="C21"/>
    </sheetView>
  </sheetViews>
  <sheetFormatPr defaultColWidth="9.16666666666667" defaultRowHeight="12"/>
  <cols>
    <col min="1" max="1" width="22.8333333333333" customWidth="1"/>
    <col min="2" max="2" width="17.3333333333333" customWidth="1"/>
    <col min="3" max="3" width="60" customWidth="1"/>
    <col min="4" max="4" width="16.6666666666667" style="131" customWidth="1"/>
    <col min="5" max="5" width="15.1666666666667" style="131" customWidth="1"/>
    <col min="6" max="6" width="16.3333333333333" style="131" customWidth="1"/>
    <col min="7" max="8" width="12.6666666666667" style="131" customWidth="1"/>
    <col min="9" max="9" width="14.6666666666667" style="131" customWidth="1"/>
    <col min="10" max="10" width="16.1666666666667" style="131" customWidth="1"/>
    <col min="11" max="11" width="15.8333333333333" customWidth="1"/>
    <col min="12" max="12" width="12.3333333333333" customWidth="1"/>
    <col min="13" max="13" width="10.3333333333333" customWidth="1"/>
    <col min="14" max="14" width="12.1666666666667" customWidth="1"/>
    <col min="15" max="15" width="10.3333333333333" customWidth="1"/>
    <col min="16" max="16" width="14.6666666666667" customWidth="1"/>
    <col min="17" max="17" width="12.1666666666667" customWidth="1"/>
    <col min="18" max="20" width="10.3333333333333" customWidth="1"/>
    <col min="21" max="21" width="11.6666666666667" customWidth="1"/>
    <col min="22" max="22" width="10.3333333333333" customWidth="1"/>
    <col min="23" max="24" width="6.83333333333333" customWidth="1"/>
  </cols>
  <sheetData>
    <row r="1" ht="24.75" customHeight="1" spans="1:24">
      <c r="A1" s="249"/>
      <c r="B1" s="249"/>
      <c r="C1" s="249"/>
      <c r="D1" s="249"/>
      <c r="E1" s="249"/>
      <c r="F1" s="249"/>
      <c r="G1" s="249"/>
      <c r="H1" s="249"/>
      <c r="I1" s="249"/>
      <c r="J1" s="249"/>
      <c r="K1" s="249"/>
      <c r="L1" s="249"/>
      <c r="M1" s="249"/>
      <c r="N1" s="249"/>
      <c r="O1" s="249"/>
      <c r="P1" s="249"/>
      <c r="Q1" s="282"/>
      <c r="R1" s="282"/>
      <c r="S1" s="264"/>
      <c r="T1" s="264"/>
      <c r="U1" s="293"/>
      <c r="V1" s="250" t="s">
        <v>170</v>
      </c>
      <c r="W1" s="264"/>
      <c r="X1" s="264"/>
    </row>
    <row r="2" ht="24.75" customHeight="1" spans="1:24">
      <c r="A2" s="275" t="s">
        <v>171</v>
      </c>
      <c r="B2" s="275"/>
      <c r="C2" s="275"/>
      <c r="D2" s="350"/>
      <c r="E2" s="350"/>
      <c r="F2" s="350"/>
      <c r="G2" s="350"/>
      <c r="H2" s="350"/>
      <c r="I2" s="350"/>
      <c r="J2" s="350"/>
      <c r="K2" s="275"/>
      <c r="L2" s="275"/>
      <c r="M2" s="275"/>
      <c r="N2" s="275"/>
      <c r="O2" s="275"/>
      <c r="P2" s="275"/>
      <c r="Q2" s="275"/>
      <c r="R2" s="275"/>
      <c r="S2" s="275"/>
      <c r="T2" s="275"/>
      <c r="U2" s="275"/>
      <c r="V2" s="275"/>
      <c r="W2" s="264"/>
      <c r="X2" s="264"/>
    </row>
    <row r="3" s="131" customFormat="1" ht="24.75" customHeight="1" spans="1:24">
      <c r="A3" s="276"/>
      <c r="B3" s="249"/>
      <c r="C3" s="249"/>
      <c r="D3" s="249"/>
      <c r="E3" s="249"/>
      <c r="F3" s="249"/>
      <c r="G3" s="249"/>
      <c r="H3" s="249"/>
      <c r="I3" s="249"/>
      <c r="J3" s="249"/>
      <c r="K3" s="249"/>
      <c r="L3" s="249"/>
      <c r="M3" s="249"/>
      <c r="N3" s="249"/>
      <c r="O3" s="249"/>
      <c r="P3" s="249"/>
      <c r="Q3" s="283"/>
      <c r="R3" s="283"/>
      <c r="S3" s="287"/>
      <c r="T3" s="287"/>
      <c r="U3" s="287"/>
      <c r="V3" s="303" t="s">
        <v>87</v>
      </c>
      <c r="W3" s="287"/>
      <c r="X3" s="287"/>
    </row>
    <row r="4" s="131" customFormat="1" ht="24.75" customHeight="1" spans="1:24">
      <c r="A4" s="269" t="s">
        <v>110</v>
      </c>
      <c r="B4" s="299" t="s">
        <v>88</v>
      </c>
      <c r="C4" s="158" t="s">
        <v>111</v>
      </c>
      <c r="D4" s="278" t="s">
        <v>90</v>
      </c>
      <c r="E4" s="278" t="s">
        <v>172</v>
      </c>
      <c r="F4" s="278"/>
      <c r="G4" s="278"/>
      <c r="H4" s="278"/>
      <c r="I4" s="255" t="s">
        <v>173</v>
      </c>
      <c r="J4" s="255"/>
      <c r="K4" s="255"/>
      <c r="L4" s="255"/>
      <c r="M4" s="255"/>
      <c r="N4" s="255"/>
      <c r="O4" s="255"/>
      <c r="P4" s="255"/>
      <c r="Q4" s="255"/>
      <c r="R4" s="255"/>
      <c r="S4" s="299" t="s">
        <v>174</v>
      </c>
      <c r="T4" s="255" t="s">
        <v>175</v>
      </c>
      <c r="U4" s="319" t="s">
        <v>176</v>
      </c>
      <c r="V4" s="255" t="s">
        <v>177</v>
      </c>
      <c r="W4" s="287"/>
      <c r="X4" s="287"/>
    </row>
    <row r="5" s="131" customFormat="1" ht="24.75" customHeight="1" spans="1:24">
      <c r="A5" s="269"/>
      <c r="B5" s="299"/>
      <c r="C5" s="158"/>
      <c r="D5" s="255"/>
      <c r="E5" s="366" t="s">
        <v>149</v>
      </c>
      <c r="F5" s="280" t="s">
        <v>178</v>
      </c>
      <c r="G5" s="280" t="s">
        <v>179</v>
      </c>
      <c r="H5" s="280" t="s">
        <v>180</v>
      </c>
      <c r="I5" s="280" t="s">
        <v>149</v>
      </c>
      <c r="J5" s="284" t="s">
        <v>181</v>
      </c>
      <c r="K5" s="284" t="s">
        <v>182</v>
      </c>
      <c r="L5" s="284" t="s">
        <v>183</v>
      </c>
      <c r="M5" s="323" t="s">
        <v>184</v>
      </c>
      <c r="N5" s="280" t="s">
        <v>185</v>
      </c>
      <c r="O5" s="280" t="s">
        <v>186</v>
      </c>
      <c r="P5" s="280" t="s">
        <v>187</v>
      </c>
      <c r="Q5" s="280" t="s">
        <v>188</v>
      </c>
      <c r="R5" s="360" t="s">
        <v>189</v>
      </c>
      <c r="S5" s="278"/>
      <c r="T5" s="255"/>
      <c r="U5" s="319"/>
      <c r="V5" s="255"/>
      <c r="W5" s="287"/>
      <c r="X5" s="287"/>
    </row>
    <row r="6" s="131" customFormat="1" ht="30.75" customHeight="1" spans="1:24">
      <c r="A6" s="269"/>
      <c r="B6" s="299"/>
      <c r="C6" s="158"/>
      <c r="D6" s="255"/>
      <c r="E6" s="289"/>
      <c r="F6" s="255"/>
      <c r="G6" s="255"/>
      <c r="H6" s="255"/>
      <c r="I6" s="255"/>
      <c r="J6" s="285"/>
      <c r="K6" s="285"/>
      <c r="L6" s="285"/>
      <c r="M6" s="284"/>
      <c r="N6" s="255"/>
      <c r="O6" s="255"/>
      <c r="P6" s="255"/>
      <c r="Q6" s="255"/>
      <c r="R6" s="278"/>
      <c r="S6" s="278"/>
      <c r="T6" s="255"/>
      <c r="U6" s="319"/>
      <c r="V6" s="255"/>
      <c r="W6" s="287"/>
      <c r="X6" s="287"/>
    </row>
    <row r="7" s="155" customFormat="1" ht="26.1" customHeight="1" spans="1:24">
      <c r="A7" s="163"/>
      <c r="B7" s="145" t="s">
        <v>104</v>
      </c>
      <c r="C7" s="146" t="s">
        <v>105</v>
      </c>
      <c r="D7" s="369">
        <v>10720472</v>
      </c>
      <c r="E7" s="369">
        <f t="shared" ref="E7" si="0">SUM(F7:H7)</f>
        <v>4570472</v>
      </c>
      <c r="F7" s="369">
        <v>3861305</v>
      </c>
      <c r="G7" s="369">
        <v>684327</v>
      </c>
      <c r="H7" s="369">
        <v>24840</v>
      </c>
      <c r="I7" s="369">
        <v>6150000</v>
      </c>
      <c r="J7" s="369">
        <f t="shared" ref="J7:J8" si="1">I7-P7</f>
        <v>6150000</v>
      </c>
      <c r="K7" s="369"/>
      <c r="L7" s="369"/>
      <c r="M7" s="370"/>
      <c r="N7" s="370"/>
      <c r="O7" s="370"/>
      <c r="P7" s="370"/>
      <c r="Q7" s="370"/>
      <c r="R7" s="370"/>
      <c r="S7" s="373"/>
      <c r="T7" s="373"/>
      <c r="U7" s="374"/>
      <c r="V7" s="373"/>
      <c r="W7" s="349"/>
      <c r="X7" s="349"/>
    </row>
    <row r="8" s="155" customFormat="1" ht="26.1" customHeight="1" spans="1:24">
      <c r="A8" s="163"/>
      <c r="B8" s="145" t="s">
        <v>106</v>
      </c>
      <c r="C8" s="146" t="s">
        <v>114</v>
      </c>
      <c r="D8" s="369">
        <f t="shared" ref="D8:I8" si="2">SUM(D9+D15+D18+D22)</f>
        <v>10720472</v>
      </c>
      <c r="E8" s="369">
        <f t="shared" si="2"/>
        <v>4570472</v>
      </c>
      <c r="F8" s="369">
        <f t="shared" si="2"/>
        <v>3861305</v>
      </c>
      <c r="G8" s="369">
        <f t="shared" si="2"/>
        <v>684327</v>
      </c>
      <c r="H8" s="369">
        <f t="shared" si="2"/>
        <v>24840</v>
      </c>
      <c r="I8" s="369">
        <f t="shared" si="2"/>
        <v>6150000</v>
      </c>
      <c r="J8" s="369">
        <f t="shared" si="1"/>
        <v>6150000</v>
      </c>
      <c r="K8" s="369"/>
      <c r="L8" s="369"/>
      <c r="M8" s="370"/>
      <c r="N8" s="370"/>
      <c r="O8" s="370"/>
      <c r="P8" s="370"/>
      <c r="Q8" s="370"/>
      <c r="R8" s="370"/>
      <c r="S8" s="373"/>
      <c r="T8" s="373"/>
      <c r="U8" s="374"/>
      <c r="V8" s="373"/>
      <c r="W8" s="349"/>
      <c r="X8" s="349"/>
    </row>
    <row r="9" s="131" customFormat="1" ht="26.1" customHeight="1" spans="1:24">
      <c r="A9" s="175">
        <v>208</v>
      </c>
      <c r="B9" s="176" t="s">
        <v>106</v>
      </c>
      <c r="C9" s="177" t="s">
        <v>115</v>
      </c>
      <c r="D9" s="185">
        <f>SUM(D10+D13)</f>
        <v>625854</v>
      </c>
      <c r="E9" s="185">
        <f>SUM(E10+E13)</f>
        <v>625854</v>
      </c>
      <c r="F9" s="185">
        <f>SUM(F10+F13)</f>
        <v>625854</v>
      </c>
      <c r="G9" s="185"/>
      <c r="H9" s="185"/>
      <c r="I9" s="185"/>
      <c r="J9" s="185"/>
      <c r="K9" s="185"/>
      <c r="L9" s="185"/>
      <c r="M9" s="192"/>
      <c r="N9" s="192"/>
      <c r="O9" s="192"/>
      <c r="P9" s="192"/>
      <c r="Q9" s="192"/>
      <c r="R9" s="192"/>
      <c r="S9" s="375"/>
      <c r="T9" s="375"/>
      <c r="U9" s="238"/>
      <c r="V9" s="375"/>
      <c r="W9" s="287"/>
      <c r="X9" s="287"/>
    </row>
    <row r="10" s="131" customFormat="1" ht="26.1" customHeight="1" spans="1:24">
      <c r="A10" s="179" t="s">
        <v>116</v>
      </c>
      <c r="B10" s="176" t="s">
        <v>106</v>
      </c>
      <c r="C10" s="180" t="s">
        <v>117</v>
      </c>
      <c r="D10" s="185">
        <f>SUM(D11+D12)</f>
        <v>600820</v>
      </c>
      <c r="E10" s="185">
        <f>SUM(E11+E12)</f>
        <v>600820</v>
      </c>
      <c r="F10" s="185">
        <f>SUM(F11+F12)</f>
        <v>600820</v>
      </c>
      <c r="G10" s="185"/>
      <c r="H10" s="185"/>
      <c r="I10" s="185"/>
      <c r="J10" s="185"/>
      <c r="K10" s="185">
        <f t="shared" ref="K10:O10" si="3">SUM(K11+K12)</f>
        <v>0</v>
      </c>
      <c r="L10" s="185">
        <f t="shared" si="3"/>
        <v>0</v>
      </c>
      <c r="M10" s="192">
        <f t="shared" si="3"/>
        <v>0</v>
      </c>
      <c r="N10" s="192">
        <f t="shared" si="3"/>
        <v>0</v>
      </c>
      <c r="O10" s="192">
        <f t="shared" si="3"/>
        <v>0</v>
      </c>
      <c r="P10" s="192"/>
      <c r="Q10" s="192"/>
      <c r="R10" s="192"/>
      <c r="S10" s="375"/>
      <c r="T10" s="375"/>
      <c r="U10" s="238"/>
      <c r="V10" s="375"/>
      <c r="W10" s="287"/>
      <c r="X10" s="287"/>
    </row>
    <row r="11" s="131" customFormat="1" ht="26.1" customHeight="1" spans="1:24">
      <c r="A11" s="181" t="s">
        <v>118</v>
      </c>
      <c r="B11" s="176" t="s">
        <v>106</v>
      </c>
      <c r="C11" s="182" t="s">
        <v>119</v>
      </c>
      <c r="D11" s="183">
        <v>400547</v>
      </c>
      <c r="E11" s="183">
        <v>400547</v>
      </c>
      <c r="F11" s="183">
        <v>400547</v>
      </c>
      <c r="G11" s="185"/>
      <c r="H11" s="185"/>
      <c r="I11" s="185"/>
      <c r="J11" s="185"/>
      <c r="K11" s="185"/>
      <c r="L11" s="185"/>
      <c r="M11" s="192"/>
      <c r="N11" s="192"/>
      <c r="O11" s="192"/>
      <c r="P11" s="192"/>
      <c r="Q11" s="192"/>
      <c r="R11" s="192"/>
      <c r="S11" s="375"/>
      <c r="T11" s="375"/>
      <c r="U11" s="238"/>
      <c r="V11" s="375"/>
      <c r="W11" s="287"/>
      <c r="X11" s="287"/>
    </row>
    <row r="12" s="131" customFormat="1" ht="26.1" customHeight="1" spans="1:24">
      <c r="A12" s="184" t="s">
        <v>120</v>
      </c>
      <c r="B12" s="176" t="s">
        <v>106</v>
      </c>
      <c r="C12" s="182" t="s">
        <v>121</v>
      </c>
      <c r="D12" s="183">
        <v>200273</v>
      </c>
      <c r="E12" s="183">
        <v>200273</v>
      </c>
      <c r="F12" s="183">
        <v>200273</v>
      </c>
      <c r="G12" s="185"/>
      <c r="H12" s="185"/>
      <c r="I12" s="185"/>
      <c r="J12" s="371"/>
      <c r="K12" s="185"/>
      <c r="L12" s="185"/>
      <c r="M12" s="192"/>
      <c r="N12" s="192"/>
      <c r="O12" s="192"/>
      <c r="P12" s="192"/>
      <c r="Q12" s="192"/>
      <c r="R12" s="192"/>
      <c r="S12" s="375"/>
      <c r="T12" s="375"/>
      <c r="U12" s="238"/>
      <c r="V12" s="375"/>
      <c r="W12" s="287"/>
      <c r="X12" s="287"/>
    </row>
    <row r="13" s="131" customFormat="1" ht="26.1" customHeight="1" spans="1:24">
      <c r="A13" s="184" t="s">
        <v>122</v>
      </c>
      <c r="B13" s="176" t="s">
        <v>106</v>
      </c>
      <c r="C13" s="182" t="s">
        <v>123</v>
      </c>
      <c r="D13" s="183">
        <v>25034</v>
      </c>
      <c r="E13" s="183">
        <v>25034</v>
      </c>
      <c r="F13" s="183">
        <v>25034</v>
      </c>
      <c r="G13" s="185"/>
      <c r="H13" s="185"/>
      <c r="I13" s="185"/>
      <c r="J13" s="185"/>
      <c r="K13" s="185"/>
      <c r="L13" s="185"/>
      <c r="M13" s="192"/>
      <c r="N13" s="192"/>
      <c r="O13" s="192"/>
      <c r="P13" s="192"/>
      <c r="Q13" s="192"/>
      <c r="R13" s="192"/>
      <c r="S13" s="375"/>
      <c r="T13" s="375"/>
      <c r="U13" s="238"/>
      <c r="V13" s="375"/>
      <c r="W13" s="287"/>
      <c r="X13" s="287"/>
    </row>
    <row r="14" s="131" customFormat="1" ht="26.1" customHeight="1" spans="1:24">
      <c r="A14" s="181" t="s">
        <v>124</v>
      </c>
      <c r="B14" s="176" t="s">
        <v>106</v>
      </c>
      <c r="C14" s="182" t="s">
        <v>125</v>
      </c>
      <c r="D14" s="183">
        <v>25034</v>
      </c>
      <c r="E14" s="183">
        <v>25034</v>
      </c>
      <c r="F14" s="183">
        <v>25034</v>
      </c>
      <c r="G14" s="185"/>
      <c r="H14" s="185"/>
      <c r="I14" s="185"/>
      <c r="J14" s="185"/>
      <c r="K14" s="185"/>
      <c r="L14" s="185"/>
      <c r="M14" s="192"/>
      <c r="N14" s="192"/>
      <c r="O14" s="192"/>
      <c r="P14" s="192"/>
      <c r="Q14" s="192"/>
      <c r="R14" s="192"/>
      <c r="S14" s="375"/>
      <c r="T14" s="375"/>
      <c r="U14" s="238"/>
      <c r="V14" s="375"/>
      <c r="W14" s="287"/>
      <c r="X14" s="287"/>
    </row>
    <row r="15" s="131" customFormat="1" ht="26.1" customHeight="1" spans="1:24">
      <c r="A15" s="181">
        <v>210</v>
      </c>
      <c r="B15" s="176" t="s">
        <v>106</v>
      </c>
      <c r="C15" s="182" t="s">
        <v>126</v>
      </c>
      <c r="D15" s="183">
        <v>187756</v>
      </c>
      <c r="E15" s="183">
        <v>187756</v>
      </c>
      <c r="F15" s="183">
        <v>187756</v>
      </c>
      <c r="G15" s="185"/>
      <c r="H15" s="185"/>
      <c r="I15" s="185"/>
      <c r="J15" s="185"/>
      <c r="K15" s="185"/>
      <c r="L15" s="185"/>
      <c r="M15" s="192"/>
      <c r="N15" s="192"/>
      <c r="O15" s="192"/>
      <c r="P15" s="192"/>
      <c r="Q15" s="192"/>
      <c r="R15" s="192"/>
      <c r="S15" s="375"/>
      <c r="T15" s="375"/>
      <c r="U15" s="238"/>
      <c r="V15" s="375"/>
      <c r="W15" s="287"/>
      <c r="X15" s="287"/>
    </row>
    <row r="16" s="131" customFormat="1" ht="26.1" customHeight="1" spans="1:24">
      <c r="A16" s="184" t="s">
        <v>127</v>
      </c>
      <c r="B16" s="176" t="s">
        <v>106</v>
      </c>
      <c r="C16" s="182" t="s">
        <v>128</v>
      </c>
      <c r="D16" s="183">
        <v>187756</v>
      </c>
      <c r="E16" s="183">
        <v>187756</v>
      </c>
      <c r="F16" s="183">
        <v>187756</v>
      </c>
      <c r="G16" s="185"/>
      <c r="H16" s="185"/>
      <c r="I16" s="185"/>
      <c r="J16" s="185"/>
      <c r="K16" s="185"/>
      <c r="L16" s="185"/>
      <c r="M16" s="192"/>
      <c r="N16" s="192"/>
      <c r="O16" s="192"/>
      <c r="P16" s="192"/>
      <c r="Q16" s="192"/>
      <c r="R16" s="192"/>
      <c r="S16" s="375"/>
      <c r="T16" s="375"/>
      <c r="U16" s="238"/>
      <c r="V16" s="375"/>
      <c r="W16" s="287"/>
      <c r="X16" s="287"/>
    </row>
    <row r="17" s="131" customFormat="1" ht="26.1" customHeight="1" spans="1:24">
      <c r="A17" s="181" t="s">
        <v>129</v>
      </c>
      <c r="B17" s="176" t="s">
        <v>106</v>
      </c>
      <c r="C17" s="182" t="s">
        <v>130</v>
      </c>
      <c r="D17" s="183">
        <v>187756</v>
      </c>
      <c r="E17" s="183">
        <v>187756</v>
      </c>
      <c r="F17" s="183">
        <v>187756</v>
      </c>
      <c r="G17" s="185"/>
      <c r="H17" s="185"/>
      <c r="I17" s="185"/>
      <c r="J17" s="185"/>
      <c r="K17" s="185"/>
      <c r="L17" s="185"/>
      <c r="M17" s="192"/>
      <c r="N17" s="192"/>
      <c r="O17" s="192"/>
      <c r="P17" s="192"/>
      <c r="Q17" s="192"/>
      <c r="R17" s="192"/>
      <c r="S17" s="375"/>
      <c r="T17" s="375"/>
      <c r="U17" s="238"/>
      <c r="V17" s="375"/>
      <c r="W17" s="287"/>
      <c r="X17" s="287"/>
    </row>
    <row r="18" s="131" customFormat="1" ht="26.1" customHeight="1" spans="1:24">
      <c r="A18" s="181">
        <v>214</v>
      </c>
      <c r="B18" s="176" t="s">
        <v>106</v>
      </c>
      <c r="C18" s="182" t="s">
        <v>131</v>
      </c>
      <c r="D18" s="185">
        <v>9606452</v>
      </c>
      <c r="E18" s="185">
        <v>3456452</v>
      </c>
      <c r="F18" s="185">
        <v>2747285</v>
      </c>
      <c r="G18" s="185">
        <v>684327</v>
      </c>
      <c r="H18" s="185">
        <v>24840</v>
      </c>
      <c r="I18" s="185">
        <v>6150000</v>
      </c>
      <c r="J18" s="185">
        <v>6150000</v>
      </c>
      <c r="K18" s="185"/>
      <c r="L18" s="185"/>
      <c r="M18" s="192"/>
      <c r="N18" s="192"/>
      <c r="O18" s="192"/>
      <c r="P18" s="192"/>
      <c r="Q18" s="192"/>
      <c r="R18" s="192"/>
      <c r="S18" s="375"/>
      <c r="T18" s="375"/>
      <c r="U18" s="238"/>
      <c r="V18" s="375"/>
      <c r="W18" s="287"/>
      <c r="X18" s="287"/>
    </row>
    <row r="19" s="131" customFormat="1" ht="26.1" customHeight="1" spans="1:24">
      <c r="A19" s="184" t="s">
        <v>132</v>
      </c>
      <c r="B19" s="176" t="s">
        <v>106</v>
      </c>
      <c r="C19" s="182" t="s">
        <v>133</v>
      </c>
      <c r="D19" s="185">
        <f t="shared" ref="D19:J19" si="4">SUM(D20:D21)</f>
        <v>9606452</v>
      </c>
      <c r="E19" s="185">
        <f t="shared" si="4"/>
        <v>3456452</v>
      </c>
      <c r="F19" s="185">
        <f t="shared" si="4"/>
        <v>2747285</v>
      </c>
      <c r="G19" s="185">
        <f t="shared" si="4"/>
        <v>684327</v>
      </c>
      <c r="H19" s="185">
        <f t="shared" si="4"/>
        <v>24840</v>
      </c>
      <c r="I19" s="185">
        <f t="shared" si="4"/>
        <v>6150000</v>
      </c>
      <c r="J19" s="185">
        <f t="shared" si="4"/>
        <v>6150000</v>
      </c>
      <c r="K19" s="185"/>
      <c r="L19" s="185"/>
      <c r="M19" s="192"/>
      <c r="N19" s="192"/>
      <c r="O19" s="192"/>
      <c r="P19" s="192"/>
      <c r="Q19" s="192"/>
      <c r="R19" s="192"/>
      <c r="S19" s="375"/>
      <c r="T19" s="375"/>
      <c r="U19" s="238"/>
      <c r="V19" s="375"/>
      <c r="W19" s="287"/>
      <c r="X19" s="287"/>
    </row>
    <row r="20" s="131" customFormat="1" ht="26.1" customHeight="1" spans="1:24">
      <c r="A20" s="181" t="s">
        <v>134</v>
      </c>
      <c r="B20" s="176" t="s">
        <v>106</v>
      </c>
      <c r="C20" s="182" t="s">
        <v>135</v>
      </c>
      <c r="D20" s="185">
        <f>SUM(E20+I20)</f>
        <v>4606452</v>
      </c>
      <c r="E20" s="185">
        <f>SUM(F20:H20)</f>
        <v>3456452</v>
      </c>
      <c r="F20" s="185">
        <v>2747285</v>
      </c>
      <c r="G20" s="185">
        <v>684327</v>
      </c>
      <c r="H20" s="185">
        <v>24840</v>
      </c>
      <c r="I20" s="183">
        <v>1150000</v>
      </c>
      <c r="J20" s="183">
        <v>1150000</v>
      </c>
      <c r="K20" s="183"/>
      <c r="L20" s="185"/>
      <c r="M20" s="192"/>
      <c r="N20" s="192"/>
      <c r="O20" s="192"/>
      <c r="P20" s="192"/>
      <c r="Q20" s="192"/>
      <c r="R20" s="192"/>
      <c r="S20" s="375"/>
      <c r="T20" s="375"/>
      <c r="U20" s="238"/>
      <c r="V20" s="375"/>
      <c r="W20" s="287"/>
      <c r="X20" s="287"/>
    </row>
    <row r="21" s="131" customFormat="1" ht="26.1" customHeight="1" spans="1:24">
      <c r="A21" s="181" t="s">
        <v>136</v>
      </c>
      <c r="B21" s="176" t="s">
        <v>106</v>
      </c>
      <c r="C21" s="182" t="s">
        <v>137</v>
      </c>
      <c r="D21" s="183">
        <v>5000000</v>
      </c>
      <c r="E21" s="183"/>
      <c r="F21" s="183"/>
      <c r="G21" s="183"/>
      <c r="H21" s="183"/>
      <c r="I21" s="183">
        <v>5000000</v>
      </c>
      <c r="J21" s="183">
        <v>5000000</v>
      </c>
      <c r="K21" s="372"/>
      <c r="L21" s="185"/>
      <c r="M21" s="192"/>
      <c r="N21" s="192"/>
      <c r="O21" s="192"/>
      <c r="P21" s="192"/>
      <c r="Q21" s="192"/>
      <c r="R21" s="192"/>
      <c r="S21" s="375"/>
      <c r="T21" s="375"/>
      <c r="U21" s="238"/>
      <c r="V21" s="375"/>
      <c r="W21" s="287"/>
      <c r="X21" s="287"/>
    </row>
    <row r="22" s="131" customFormat="1" ht="26.1" customHeight="1" spans="1:24">
      <c r="A22" s="181">
        <v>221</v>
      </c>
      <c r="B22" s="176" t="s">
        <v>106</v>
      </c>
      <c r="C22" s="182" t="s">
        <v>138</v>
      </c>
      <c r="D22" s="183">
        <v>300410</v>
      </c>
      <c r="E22" s="183">
        <v>300410</v>
      </c>
      <c r="F22" s="183">
        <v>300410</v>
      </c>
      <c r="G22" s="185"/>
      <c r="H22" s="185"/>
      <c r="I22" s="185"/>
      <c r="J22" s="185"/>
      <c r="K22" s="185"/>
      <c r="L22" s="185"/>
      <c r="M22" s="192"/>
      <c r="N22" s="192"/>
      <c r="O22" s="192"/>
      <c r="P22" s="192"/>
      <c r="Q22" s="192"/>
      <c r="R22" s="192"/>
      <c r="S22" s="375"/>
      <c r="T22" s="375"/>
      <c r="U22" s="238"/>
      <c r="V22" s="375"/>
      <c r="W22" s="287"/>
      <c r="X22" s="287"/>
    </row>
    <row r="23" s="131" customFormat="1" ht="26.1" customHeight="1" spans="1:24">
      <c r="A23" s="184" t="s">
        <v>139</v>
      </c>
      <c r="B23" s="176" t="s">
        <v>106</v>
      </c>
      <c r="C23" s="182" t="s">
        <v>140</v>
      </c>
      <c r="D23" s="183">
        <v>300410</v>
      </c>
      <c r="E23" s="183">
        <v>300410</v>
      </c>
      <c r="F23" s="183">
        <v>300410</v>
      </c>
      <c r="G23" s="185"/>
      <c r="H23" s="185"/>
      <c r="I23" s="185"/>
      <c r="J23" s="185"/>
      <c r="K23" s="185"/>
      <c r="L23" s="185"/>
      <c r="M23" s="192"/>
      <c r="N23" s="192"/>
      <c r="O23" s="192"/>
      <c r="P23" s="192"/>
      <c r="Q23" s="192"/>
      <c r="R23" s="192"/>
      <c r="S23" s="375"/>
      <c r="T23" s="375"/>
      <c r="U23" s="238"/>
      <c r="V23" s="375"/>
      <c r="W23" s="287"/>
      <c r="X23" s="287"/>
    </row>
    <row r="24" s="131" customFormat="1" ht="26.1" customHeight="1" spans="1:24">
      <c r="A24" s="181" t="s">
        <v>141</v>
      </c>
      <c r="B24" s="176" t="s">
        <v>106</v>
      </c>
      <c r="C24" s="182" t="s">
        <v>142</v>
      </c>
      <c r="D24" s="183">
        <v>300410</v>
      </c>
      <c r="E24" s="183">
        <v>300410</v>
      </c>
      <c r="F24" s="183">
        <v>300410</v>
      </c>
      <c r="G24" s="185"/>
      <c r="H24" s="185"/>
      <c r="I24" s="185"/>
      <c r="J24" s="185"/>
      <c r="K24" s="185"/>
      <c r="L24" s="185"/>
      <c r="M24" s="192"/>
      <c r="N24" s="192"/>
      <c r="O24" s="192"/>
      <c r="P24" s="192"/>
      <c r="Q24" s="192"/>
      <c r="R24" s="192"/>
      <c r="S24" s="375"/>
      <c r="T24" s="375"/>
      <c r="U24" s="238"/>
      <c r="V24" s="375"/>
      <c r="W24" s="287"/>
      <c r="X24" s="287"/>
    </row>
    <row r="25" s="131" customFormat="1" ht="26.1" customHeight="1" spans="1:24">
      <c r="A25" s="176"/>
      <c r="B25" s="186"/>
      <c r="C25" s="187"/>
      <c r="D25" s="192"/>
      <c r="E25" s="192"/>
      <c r="F25" s="192"/>
      <c r="G25" s="192"/>
      <c r="H25" s="192"/>
      <c r="I25" s="192"/>
      <c r="J25" s="192"/>
      <c r="K25" s="192"/>
      <c r="L25" s="192"/>
      <c r="M25" s="192"/>
      <c r="N25" s="192"/>
      <c r="O25" s="192"/>
      <c r="P25" s="192"/>
      <c r="Q25" s="192"/>
      <c r="R25" s="192"/>
      <c r="S25" s="375"/>
      <c r="T25" s="375"/>
      <c r="U25" s="238"/>
      <c r="V25" s="375"/>
      <c r="W25" s="287"/>
      <c r="X25" s="28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zoomScale="70" zoomScaleNormal="70" topLeftCell="A7" workbookViewId="0">
      <selection activeCell="C18" sqref="C18"/>
    </sheetView>
  </sheetViews>
  <sheetFormatPr defaultColWidth="9.16666666666667" defaultRowHeight="11.25"/>
  <cols>
    <col min="1" max="1" width="22" customWidth="1"/>
    <col min="2" max="2" width="18.6666666666667" customWidth="1"/>
    <col min="3" max="3" width="66.1666666666667" customWidth="1"/>
    <col min="4" max="4" width="17.1666666666667" customWidth="1"/>
    <col min="5" max="5" width="23.3333333333333" customWidth="1"/>
    <col min="6" max="7" width="21.5" customWidth="1"/>
    <col min="8" max="9" width="6.83333333333333" customWidth="1"/>
  </cols>
  <sheetData>
    <row r="1" ht="24.75" customHeight="1" spans="1:9">
      <c r="A1" s="249"/>
      <c r="B1" s="249"/>
      <c r="C1" s="249"/>
      <c r="D1" s="249"/>
      <c r="E1" s="249"/>
      <c r="F1" s="249"/>
      <c r="G1" s="249" t="s">
        <v>190</v>
      </c>
      <c r="H1" s="264"/>
      <c r="I1" s="264"/>
    </row>
    <row r="2" ht="24.75" customHeight="1" spans="1:9">
      <c r="A2" s="275" t="s">
        <v>191</v>
      </c>
      <c r="B2" s="275"/>
      <c r="C2" s="275"/>
      <c r="D2" s="275"/>
      <c r="E2" s="275"/>
      <c r="F2" s="275"/>
      <c r="G2" s="275"/>
      <c r="H2" s="264"/>
      <c r="I2" s="264"/>
    </row>
    <row r="3" s="131" customFormat="1" ht="24.75" customHeight="1" spans="1:9">
      <c r="A3" s="276"/>
      <c r="B3" s="249"/>
      <c r="C3" s="249"/>
      <c r="D3" s="249"/>
      <c r="E3" s="249"/>
      <c r="F3" s="249"/>
      <c r="G3" s="249" t="s">
        <v>87</v>
      </c>
      <c r="H3" s="287"/>
      <c r="I3" s="287"/>
    </row>
    <row r="4" s="131" customFormat="1" ht="24.75" customHeight="1" spans="1:9">
      <c r="A4" s="269" t="s">
        <v>110</v>
      </c>
      <c r="B4" s="255" t="s">
        <v>88</v>
      </c>
      <c r="C4" s="141" t="s">
        <v>111</v>
      </c>
      <c r="D4" s="255" t="s">
        <v>90</v>
      </c>
      <c r="E4" s="255" t="s">
        <v>172</v>
      </c>
      <c r="F4" s="255"/>
      <c r="G4" s="255"/>
      <c r="H4" s="287"/>
      <c r="I4" s="287"/>
    </row>
    <row r="5" s="131" customFormat="1" ht="24.75" customHeight="1" spans="1:9">
      <c r="A5" s="269"/>
      <c r="B5" s="255"/>
      <c r="C5" s="141"/>
      <c r="D5" s="255"/>
      <c r="E5" s="255" t="s">
        <v>178</v>
      </c>
      <c r="F5" s="255" t="s">
        <v>179</v>
      </c>
      <c r="G5" s="255" t="s">
        <v>180</v>
      </c>
      <c r="H5" s="287"/>
      <c r="I5" s="287"/>
    </row>
    <row r="6" s="131" customFormat="1" ht="30.75" customHeight="1" spans="1:9">
      <c r="A6" s="269"/>
      <c r="B6" s="255"/>
      <c r="C6" s="141"/>
      <c r="D6" s="255"/>
      <c r="E6" s="255"/>
      <c r="F6" s="255"/>
      <c r="G6" s="255"/>
      <c r="H6" s="287"/>
      <c r="I6" s="287"/>
    </row>
    <row r="7" s="155" customFormat="1" ht="27" customHeight="1" spans="1:9">
      <c r="A7" s="163"/>
      <c r="B7" s="145" t="s">
        <v>104</v>
      </c>
      <c r="C7" s="146" t="s">
        <v>105</v>
      </c>
      <c r="D7" s="369">
        <f>SUM(E7:G7)</f>
        <v>4570472</v>
      </c>
      <c r="E7" s="369">
        <v>3861305</v>
      </c>
      <c r="F7" s="369">
        <v>684327</v>
      </c>
      <c r="G7" s="369">
        <v>24840</v>
      </c>
      <c r="H7" s="349"/>
      <c r="I7" s="349"/>
    </row>
    <row r="8" s="155" customFormat="1" ht="27" customHeight="1" spans="1:9">
      <c r="A8" s="163"/>
      <c r="B8" s="145" t="s">
        <v>106</v>
      </c>
      <c r="C8" s="146" t="s">
        <v>114</v>
      </c>
      <c r="D8" s="369">
        <f>SUM(D9+D15+D18+D21)</f>
        <v>4570472</v>
      </c>
      <c r="E8" s="369">
        <f>SUM(E9+E15+E18+E21)</f>
        <v>3861305</v>
      </c>
      <c r="F8" s="369">
        <f>SUM(F9+F15+F18+F21)</f>
        <v>684327</v>
      </c>
      <c r="G8" s="369">
        <f>SUM(G9+G15+G18+G21)</f>
        <v>24840</v>
      </c>
      <c r="H8" s="349"/>
      <c r="I8" s="349"/>
    </row>
    <row r="9" s="131" customFormat="1" ht="27" customHeight="1" spans="1:9">
      <c r="A9" s="175">
        <v>208</v>
      </c>
      <c r="B9" s="176" t="s">
        <v>106</v>
      </c>
      <c r="C9" s="177" t="s">
        <v>115</v>
      </c>
      <c r="D9" s="185">
        <f t="shared" ref="D9:E9" si="0">SUM(D10+D13)</f>
        <v>625854</v>
      </c>
      <c r="E9" s="185">
        <f t="shared" si="0"/>
        <v>625854</v>
      </c>
      <c r="F9" s="185"/>
      <c r="G9" s="185"/>
      <c r="H9" s="287"/>
      <c r="I9" s="287"/>
    </row>
    <row r="10" s="131" customFormat="1" ht="27" customHeight="1" spans="1:9">
      <c r="A10" s="179" t="s">
        <v>116</v>
      </c>
      <c r="B10" s="176" t="s">
        <v>106</v>
      </c>
      <c r="C10" s="180" t="s">
        <v>117</v>
      </c>
      <c r="D10" s="185">
        <f t="shared" ref="D10:E10" si="1">SUM(D11+D12)</f>
        <v>600820</v>
      </c>
      <c r="E10" s="185">
        <f t="shared" si="1"/>
        <v>600820</v>
      </c>
      <c r="F10" s="185"/>
      <c r="G10" s="185"/>
      <c r="H10" s="287"/>
      <c r="I10" s="287"/>
    </row>
    <row r="11" s="131" customFormat="1" ht="27" customHeight="1" spans="1:9">
      <c r="A11" s="181" t="s">
        <v>118</v>
      </c>
      <c r="B11" s="176" t="s">
        <v>106</v>
      </c>
      <c r="C11" s="182" t="s">
        <v>119</v>
      </c>
      <c r="D11" s="183">
        <v>400547</v>
      </c>
      <c r="E11" s="183">
        <v>400547</v>
      </c>
      <c r="F11" s="183"/>
      <c r="G11" s="185"/>
      <c r="H11" s="287"/>
      <c r="I11" s="287"/>
    </row>
    <row r="12" s="131" customFormat="1" ht="27" customHeight="1" spans="1:9">
      <c r="A12" s="184" t="s">
        <v>120</v>
      </c>
      <c r="B12" s="176" t="s">
        <v>106</v>
      </c>
      <c r="C12" s="182" t="s">
        <v>121</v>
      </c>
      <c r="D12" s="183">
        <v>200273</v>
      </c>
      <c r="E12" s="183">
        <v>200273</v>
      </c>
      <c r="F12" s="183"/>
      <c r="G12" s="185"/>
      <c r="H12" s="287"/>
      <c r="I12" s="287"/>
    </row>
    <row r="13" s="131" customFormat="1" ht="27" customHeight="1" spans="1:9">
      <c r="A13" s="184" t="s">
        <v>122</v>
      </c>
      <c r="B13" s="176" t="s">
        <v>106</v>
      </c>
      <c r="C13" s="182" t="s">
        <v>123</v>
      </c>
      <c r="D13" s="183">
        <v>25034</v>
      </c>
      <c r="E13" s="183">
        <v>25034</v>
      </c>
      <c r="F13" s="183"/>
      <c r="G13" s="185"/>
      <c r="H13" s="287"/>
      <c r="I13" s="287"/>
    </row>
    <row r="14" s="131" customFormat="1" ht="27" customHeight="1" spans="1:9">
      <c r="A14" s="181" t="s">
        <v>124</v>
      </c>
      <c r="B14" s="176" t="s">
        <v>106</v>
      </c>
      <c r="C14" s="182" t="s">
        <v>125</v>
      </c>
      <c r="D14" s="183">
        <v>25034</v>
      </c>
      <c r="E14" s="183">
        <v>25034</v>
      </c>
      <c r="F14" s="183"/>
      <c r="G14" s="185"/>
      <c r="H14" s="287"/>
      <c r="I14" s="287"/>
    </row>
    <row r="15" s="131" customFormat="1" ht="27" customHeight="1" spans="1:9">
      <c r="A15" s="181">
        <v>210</v>
      </c>
      <c r="B15" s="176" t="s">
        <v>106</v>
      </c>
      <c r="C15" s="182" t="s">
        <v>126</v>
      </c>
      <c r="D15" s="183">
        <v>187756</v>
      </c>
      <c r="E15" s="183">
        <v>187756</v>
      </c>
      <c r="F15" s="183"/>
      <c r="G15" s="185"/>
      <c r="H15" s="287"/>
      <c r="I15" s="287"/>
    </row>
    <row r="16" s="131" customFormat="1" ht="27" customHeight="1" spans="1:9">
      <c r="A16" s="184" t="s">
        <v>127</v>
      </c>
      <c r="B16" s="176" t="s">
        <v>106</v>
      </c>
      <c r="C16" s="182" t="s">
        <v>128</v>
      </c>
      <c r="D16" s="183">
        <v>187756</v>
      </c>
      <c r="E16" s="183">
        <v>187756</v>
      </c>
      <c r="F16" s="183"/>
      <c r="G16" s="185"/>
      <c r="H16" s="287"/>
      <c r="I16" s="287"/>
    </row>
    <row r="17" s="131" customFormat="1" ht="27" customHeight="1" spans="1:9">
      <c r="A17" s="181" t="s">
        <v>129</v>
      </c>
      <c r="B17" s="176" t="s">
        <v>106</v>
      </c>
      <c r="C17" s="182" t="s">
        <v>130</v>
      </c>
      <c r="D17" s="183">
        <v>187756</v>
      </c>
      <c r="E17" s="183">
        <v>187756</v>
      </c>
      <c r="F17" s="183"/>
      <c r="G17" s="185"/>
      <c r="H17" s="287"/>
      <c r="I17" s="287"/>
    </row>
    <row r="18" s="131" customFormat="1" ht="27" customHeight="1" spans="1:9">
      <c r="A18" s="181">
        <v>214</v>
      </c>
      <c r="B18" s="176" t="s">
        <v>106</v>
      </c>
      <c r="C18" s="182" t="s">
        <v>131</v>
      </c>
      <c r="D18" s="185">
        <f>SUM(E18+F18+G18)</f>
        <v>3456452</v>
      </c>
      <c r="E18" s="185">
        <v>2747285</v>
      </c>
      <c r="F18" s="185">
        <v>684327</v>
      </c>
      <c r="G18" s="185">
        <v>24840</v>
      </c>
      <c r="H18" s="287"/>
      <c r="I18" s="287"/>
    </row>
    <row r="19" s="131" customFormat="1" ht="27" customHeight="1" spans="1:9">
      <c r="A19" s="184" t="s">
        <v>132</v>
      </c>
      <c r="B19" s="176" t="s">
        <v>106</v>
      </c>
      <c r="C19" s="182" t="s">
        <v>133</v>
      </c>
      <c r="D19" s="185">
        <f>SUM(E19+F19+G19)</f>
        <v>3756862</v>
      </c>
      <c r="E19" s="185">
        <f t="shared" ref="E19:G19" si="2">SUM(E20:E21)</f>
        <v>3047695</v>
      </c>
      <c r="F19" s="185">
        <f t="shared" si="2"/>
        <v>684327</v>
      </c>
      <c r="G19" s="185">
        <f t="shared" si="2"/>
        <v>24840</v>
      </c>
      <c r="H19" s="287"/>
      <c r="I19" s="287"/>
    </row>
    <row r="20" s="131" customFormat="1" ht="27" customHeight="1" spans="1:9">
      <c r="A20" s="181" t="s">
        <v>134</v>
      </c>
      <c r="B20" s="176" t="s">
        <v>106</v>
      </c>
      <c r="C20" s="182" t="s">
        <v>135</v>
      </c>
      <c r="D20" s="185">
        <f>SUM(E20+F20+G20)</f>
        <v>3456452</v>
      </c>
      <c r="E20" s="185">
        <v>2747285</v>
      </c>
      <c r="F20" s="185">
        <v>684327</v>
      </c>
      <c r="G20" s="185">
        <v>24840</v>
      </c>
      <c r="H20" s="287"/>
      <c r="I20" s="287"/>
    </row>
    <row r="21" s="131" customFormat="1" ht="27" customHeight="1" spans="1:9">
      <c r="A21" s="181">
        <v>221</v>
      </c>
      <c r="B21" s="176" t="s">
        <v>106</v>
      </c>
      <c r="C21" s="182" t="s">
        <v>138</v>
      </c>
      <c r="D21" s="183">
        <v>300410</v>
      </c>
      <c r="E21" s="183">
        <v>300410</v>
      </c>
      <c r="F21" s="183"/>
      <c r="G21" s="185"/>
      <c r="H21" s="287"/>
      <c r="I21" s="287"/>
    </row>
    <row r="22" s="131" customFormat="1" ht="27" customHeight="1" spans="1:9">
      <c r="A22" s="184" t="s">
        <v>139</v>
      </c>
      <c r="B22" s="176" t="s">
        <v>106</v>
      </c>
      <c r="C22" s="182" t="s">
        <v>140</v>
      </c>
      <c r="D22" s="183">
        <v>300410</v>
      </c>
      <c r="E22" s="183">
        <v>300410</v>
      </c>
      <c r="F22" s="183"/>
      <c r="G22" s="185"/>
      <c r="H22" s="287"/>
      <c r="I22" s="287"/>
    </row>
    <row r="23" s="131" customFormat="1" ht="27" customHeight="1" spans="1:9">
      <c r="A23" s="181" t="s">
        <v>141</v>
      </c>
      <c r="B23" s="176" t="s">
        <v>106</v>
      </c>
      <c r="C23" s="182" t="s">
        <v>142</v>
      </c>
      <c r="D23" s="183">
        <v>300410</v>
      </c>
      <c r="E23" s="183">
        <v>300410</v>
      </c>
      <c r="F23" s="183"/>
      <c r="G23" s="185"/>
      <c r="H23" s="287"/>
      <c r="I23" s="287"/>
    </row>
    <row r="24" s="131" customFormat="1" ht="27" customHeight="1" spans="1:9">
      <c r="A24" s="176"/>
      <c r="B24" s="238"/>
      <c r="C24" s="187"/>
      <c r="D24" s="185"/>
      <c r="E24" s="185"/>
      <c r="F24" s="185"/>
      <c r="G24" s="185"/>
      <c r="H24" s="287"/>
      <c r="I24" s="28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showGridLines="0" showZeros="0" topLeftCell="A10" workbookViewId="0">
      <selection activeCell="C18" sqref="C18"/>
    </sheetView>
  </sheetViews>
  <sheetFormatPr defaultColWidth="6.66666666666667" defaultRowHeight="12"/>
  <cols>
    <col min="1" max="1" width="23.1666666666667" customWidth="1"/>
    <col min="2" max="2" width="16.6666666666667" customWidth="1"/>
    <col min="3" max="3" width="59.1666666666667" customWidth="1"/>
    <col min="4" max="4" width="17" customWidth="1"/>
    <col min="5" max="5" width="17.1666666666667" customWidth="1"/>
    <col min="6" max="6" width="16.1666666666667" customWidth="1"/>
    <col min="7" max="7" width="13.6666666666667" customWidth="1"/>
    <col min="8" max="8" width="12.8333333333333" customWidth="1"/>
    <col min="9" max="9" width="13.5" customWidth="1"/>
    <col min="10" max="10" width="10.1666666666667" customWidth="1"/>
    <col min="11" max="14" width="14" style="189" customWidth="1"/>
    <col min="15" max="15" width="11.6666666666667" customWidth="1"/>
    <col min="16" max="16" width="13" customWidth="1"/>
    <col min="17" max="18" width="10.1666666666667" customWidth="1"/>
    <col min="19" max="19" width="15.6666666666667" customWidth="1"/>
    <col min="20" max="23" width="10.1666666666667" customWidth="1"/>
    <col min="24" max="24" width="12" customWidth="1"/>
    <col min="25" max="25" width="11" customWidth="1"/>
    <col min="26" max="26" width="12.3333333333333" customWidth="1"/>
  </cols>
  <sheetData>
    <row r="1" s="264" customFormat="1" ht="23.1" customHeight="1" spans="1:256">
      <c r="A1" s="250"/>
      <c r="B1" s="250"/>
      <c r="C1" s="250"/>
      <c r="D1" s="250"/>
      <c r="E1" s="250"/>
      <c r="F1" s="250"/>
      <c r="G1" s="250"/>
      <c r="H1" s="250"/>
      <c r="I1" s="250"/>
      <c r="J1" s="250"/>
      <c r="K1" s="262"/>
      <c r="L1" s="249"/>
      <c r="M1" s="249"/>
      <c r="N1" s="249"/>
      <c r="O1" s="250"/>
      <c r="P1" s="250"/>
      <c r="Q1" s="250"/>
      <c r="R1" s="250"/>
      <c r="S1" s="250"/>
      <c r="T1" s="340" t="s">
        <v>192</v>
      </c>
      <c r="U1" s="340"/>
      <c r="V1" s="340"/>
      <c r="W1" s="340"/>
      <c r="X1" s="340"/>
      <c r="Y1" s="340"/>
      <c r="Z1" s="3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c r="IM1" s="263"/>
      <c r="IN1" s="263"/>
      <c r="IO1" s="263"/>
      <c r="IP1" s="263"/>
      <c r="IQ1" s="263"/>
      <c r="IR1" s="263"/>
      <c r="IS1" s="263"/>
      <c r="IT1" s="263"/>
      <c r="IU1" s="263"/>
      <c r="IV1" s="263"/>
    </row>
    <row r="2" s="264" customFormat="1" ht="23.1" customHeight="1" spans="1:256">
      <c r="A2" s="275" t="s">
        <v>193</v>
      </c>
      <c r="B2" s="275"/>
      <c r="C2" s="275"/>
      <c r="D2" s="275"/>
      <c r="E2" s="275"/>
      <c r="F2" s="275"/>
      <c r="G2" s="275"/>
      <c r="H2" s="275"/>
      <c r="I2" s="275"/>
      <c r="J2" s="275"/>
      <c r="K2" s="350"/>
      <c r="L2" s="350"/>
      <c r="M2" s="350"/>
      <c r="N2" s="350"/>
      <c r="O2" s="275"/>
      <c r="P2" s="275"/>
      <c r="Q2" s="275"/>
      <c r="R2" s="275"/>
      <c r="S2" s="275"/>
      <c r="T2" s="275"/>
      <c r="U2" s="275"/>
      <c r="V2" s="275"/>
      <c r="W2" s="275"/>
      <c r="X2" s="275"/>
      <c r="Y2" s="275"/>
      <c r="Z2" s="364"/>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c r="HX2" s="263"/>
      <c r="HY2" s="263"/>
      <c r="HZ2" s="263"/>
      <c r="IA2" s="263"/>
      <c r="IB2" s="263"/>
      <c r="IC2" s="263"/>
      <c r="ID2" s="263"/>
      <c r="IE2" s="263"/>
      <c r="IF2" s="263"/>
      <c r="IG2" s="263"/>
      <c r="IH2" s="263"/>
      <c r="II2" s="263"/>
      <c r="IJ2" s="263"/>
      <c r="IK2" s="263"/>
      <c r="IL2" s="263"/>
      <c r="IM2" s="263"/>
      <c r="IN2" s="263"/>
      <c r="IO2" s="263"/>
      <c r="IP2" s="263"/>
      <c r="IQ2" s="263"/>
      <c r="IR2" s="263"/>
      <c r="IS2" s="263"/>
      <c r="IT2" s="263"/>
      <c r="IU2" s="263"/>
      <c r="IV2" s="263"/>
    </row>
    <row r="3" s="287" customFormat="1" ht="44.25" customHeight="1" spans="4:256">
      <c r="D3" s="253"/>
      <c r="E3" s="253"/>
      <c r="F3" s="253"/>
      <c r="G3" s="253"/>
      <c r="H3" s="253"/>
      <c r="I3" s="253"/>
      <c r="J3" s="253"/>
      <c r="K3" s="262"/>
      <c r="L3" s="351"/>
      <c r="M3" s="351"/>
      <c r="N3" s="249"/>
      <c r="O3" s="253"/>
      <c r="P3" s="352"/>
      <c r="Q3" s="253"/>
      <c r="R3" s="253"/>
      <c r="S3" s="351"/>
      <c r="U3" s="357"/>
      <c r="V3" s="357"/>
      <c r="W3" s="357"/>
      <c r="X3" s="357"/>
      <c r="Y3" s="357" t="s">
        <v>87</v>
      </c>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c r="II3" s="263"/>
      <c r="IJ3" s="263"/>
      <c r="IK3" s="263"/>
      <c r="IL3" s="263"/>
      <c r="IM3" s="263"/>
      <c r="IN3" s="263"/>
      <c r="IO3" s="263"/>
      <c r="IP3" s="263"/>
      <c r="IQ3" s="263"/>
      <c r="IR3" s="263"/>
      <c r="IS3" s="263"/>
      <c r="IT3" s="263"/>
      <c r="IU3" s="263"/>
      <c r="IV3" s="263"/>
    </row>
    <row r="4" s="287" customFormat="1" ht="23.1" customHeight="1" spans="1:256">
      <c r="A4" s="255" t="s">
        <v>110</v>
      </c>
      <c r="B4" s="255" t="s">
        <v>88</v>
      </c>
      <c r="C4" s="255" t="s">
        <v>111</v>
      </c>
      <c r="D4" s="278" t="s">
        <v>112</v>
      </c>
      <c r="E4" s="255" t="s">
        <v>194</v>
      </c>
      <c r="F4" s="255"/>
      <c r="G4" s="255"/>
      <c r="H4" s="255"/>
      <c r="I4" s="255"/>
      <c r="J4" s="255"/>
      <c r="K4" s="255" t="s">
        <v>195</v>
      </c>
      <c r="L4" s="255"/>
      <c r="M4" s="255"/>
      <c r="N4" s="255"/>
      <c r="O4" s="255"/>
      <c r="P4" s="255"/>
      <c r="Q4" s="255"/>
      <c r="R4" s="142"/>
      <c r="S4" s="142" t="s">
        <v>196</v>
      </c>
      <c r="T4" s="358" t="s">
        <v>197</v>
      </c>
      <c r="U4" s="359"/>
      <c r="V4" s="359"/>
      <c r="W4" s="359"/>
      <c r="X4" s="359"/>
      <c r="Y4" s="365"/>
      <c r="Z4" s="364"/>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c r="HT4" s="263"/>
      <c r="HU4" s="263"/>
      <c r="HV4" s="263"/>
      <c r="HW4" s="263"/>
      <c r="HX4" s="263"/>
      <c r="HY4" s="263"/>
      <c r="HZ4" s="263"/>
      <c r="IA4" s="263"/>
      <c r="IB4" s="263"/>
      <c r="IC4" s="263"/>
      <c r="ID4" s="263"/>
      <c r="IE4" s="263"/>
      <c r="IF4" s="263"/>
      <c r="IG4" s="263"/>
      <c r="IH4" s="263"/>
      <c r="II4" s="263"/>
      <c r="IJ4" s="263"/>
      <c r="IK4" s="263"/>
      <c r="IL4" s="263"/>
      <c r="IM4" s="263"/>
      <c r="IN4" s="263"/>
      <c r="IO4" s="263"/>
      <c r="IP4" s="263"/>
      <c r="IQ4" s="263"/>
      <c r="IR4" s="263"/>
      <c r="IS4" s="263"/>
      <c r="IT4" s="263"/>
      <c r="IU4" s="263"/>
      <c r="IV4" s="263"/>
    </row>
    <row r="5" s="287" customFormat="1" ht="19.5" customHeight="1" spans="1:256">
      <c r="A5" s="255"/>
      <c r="B5" s="255"/>
      <c r="C5" s="255"/>
      <c r="D5" s="278"/>
      <c r="E5" s="255"/>
      <c r="F5" s="255"/>
      <c r="G5" s="255"/>
      <c r="H5" s="255"/>
      <c r="I5" s="255"/>
      <c r="J5" s="255"/>
      <c r="K5" s="255"/>
      <c r="L5" s="255"/>
      <c r="M5" s="255"/>
      <c r="N5" s="255"/>
      <c r="O5" s="255"/>
      <c r="P5" s="255"/>
      <c r="Q5" s="255"/>
      <c r="R5" s="142"/>
      <c r="S5" s="142"/>
      <c r="T5" s="360"/>
      <c r="U5" s="361"/>
      <c r="V5" s="361"/>
      <c r="W5" s="361"/>
      <c r="X5" s="361"/>
      <c r="Y5" s="366"/>
      <c r="Z5" s="364"/>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c r="GQ5" s="263"/>
      <c r="GR5" s="263"/>
      <c r="GS5" s="263"/>
      <c r="GT5" s="263"/>
      <c r="GU5" s="263"/>
      <c r="GV5" s="263"/>
      <c r="GW5" s="263"/>
      <c r="GX5" s="263"/>
      <c r="GY5" s="263"/>
      <c r="GZ5" s="263"/>
      <c r="HA5" s="263"/>
      <c r="HB5" s="263"/>
      <c r="HC5" s="263"/>
      <c r="HD5" s="263"/>
      <c r="HE5" s="263"/>
      <c r="HF5" s="263"/>
      <c r="HG5" s="263"/>
      <c r="HH5" s="263"/>
      <c r="HI5" s="263"/>
      <c r="HJ5" s="263"/>
      <c r="HK5" s="263"/>
      <c r="HL5" s="263"/>
      <c r="HM5" s="263"/>
      <c r="HN5" s="263"/>
      <c r="HO5" s="263"/>
      <c r="HP5" s="263"/>
      <c r="HQ5" s="263"/>
      <c r="HR5" s="263"/>
      <c r="HS5" s="263"/>
      <c r="HT5" s="263"/>
      <c r="HU5" s="263"/>
      <c r="HV5" s="263"/>
      <c r="HW5" s="263"/>
      <c r="HX5" s="263"/>
      <c r="HY5" s="263"/>
      <c r="HZ5" s="263"/>
      <c r="IA5" s="263"/>
      <c r="IB5" s="263"/>
      <c r="IC5" s="263"/>
      <c r="ID5" s="263"/>
      <c r="IE5" s="263"/>
      <c r="IF5" s="263"/>
      <c r="IG5" s="263"/>
      <c r="IH5" s="263"/>
      <c r="II5" s="263"/>
      <c r="IJ5" s="263"/>
      <c r="IK5" s="263"/>
      <c r="IL5" s="263"/>
      <c r="IM5" s="263"/>
      <c r="IN5" s="263"/>
      <c r="IO5" s="263"/>
      <c r="IP5" s="263"/>
      <c r="IQ5" s="263"/>
      <c r="IR5" s="263"/>
      <c r="IS5" s="263"/>
      <c r="IT5" s="263"/>
      <c r="IU5" s="263"/>
      <c r="IV5" s="263"/>
    </row>
    <row r="6" s="287" customFormat="1" ht="50.25" customHeight="1" spans="1:256">
      <c r="A6" s="255"/>
      <c r="B6" s="255"/>
      <c r="C6" s="255"/>
      <c r="D6" s="255"/>
      <c r="E6" s="290" t="s">
        <v>149</v>
      </c>
      <c r="F6" s="290" t="s">
        <v>198</v>
      </c>
      <c r="G6" s="290" t="s">
        <v>199</v>
      </c>
      <c r="H6" s="290" t="s">
        <v>200</v>
      </c>
      <c r="I6" s="290" t="s">
        <v>201</v>
      </c>
      <c r="J6" s="290" t="s">
        <v>202</v>
      </c>
      <c r="K6" s="138" t="s">
        <v>149</v>
      </c>
      <c r="L6" s="138" t="s">
        <v>203</v>
      </c>
      <c r="M6" s="138" t="s">
        <v>204</v>
      </c>
      <c r="N6" s="290" t="s">
        <v>205</v>
      </c>
      <c r="O6" s="290" t="s">
        <v>206</v>
      </c>
      <c r="P6" s="290" t="s">
        <v>207</v>
      </c>
      <c r="Q6" s="290" t="s">
        <v>208</v>
      </c>
      <c r="R6" s="362" t="s">
        <v>209</v>
      </c>
      <c r="S6" s="255"/>
      <c r="T6" s="279" t="s">
        <v>149</v>
      </c>
      <c r="U6" s="279" t="s">
        <v>210</v>
      </c>
      <c r="V6" s="279" t="s">
        <v>211</v>
      </c>
      <c r="W6" s="279" t="s">
        <v>212</v>
      </c>
      <c r="X6" s="279" t="s">
        <v>213</v>
      </c>
      <c r="Y6" s="367" t="s">
        <v>197</v>
      </c>
      <c r="Z6" s="364"/>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63"/>
      <c r="DX6" s="263"/>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263"/>
      <c r="FC6" s="263"/>
      <c r="FD6" s="263"/>
      <c r="FE6" s="263"/>
      <c r="FF6" s="263"/>
      <c r="FG6" s="263"/>
      <c r="FH6" s="263"/>
      <c r="FI6" s="263"/>
      <c r="FJ6" s="263"/>
      <c r="FK6" s="263"/>
      <c r="FL6" s="263"/>
      <c r="FM6" s="263"/>
      <c r="FN6" s="263"/>
      <c r="FO6" s="263"/>
      <c r="FP6" s="263"/>
      <c r="FQ6" s="263"/>
      <c r="FR6" s="263"/>
      <c r="FS6" s="263"/>
      <c r="FT6" s="263"/>
      <c r="FU6" s="263"/>
      <c r="FV6" s="263"/>
      <c r="FW6" s="263"/>
      <c r="FX6" s="263"/>
      <c r="FY6" s="263"/>
      <c r="FZ6" s="263"/>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263"/>
      <c r="GZ6" s="263"/>
      <c r="HA6" s="263"/>
      <c r="HB6" s="263"/>
      <c r="HC6" s="263"/>
      <c r="HD6" s="263"/>
      <c r="HE6" s="263"/>
      <c r="HF6" s="263"/>
      <c r="HG6" s="263"/>
      <c r="HH6" s="263"/>
      <c r="HI6" s="263"/>
      <c r="HJ6" s="263"/>
      <c r="HK6" s="263"/>
      <c r="HL6" s="263"/>
      <c r="HM6" s="263"/>
      <c r="HN6" s="263"/>
      <c r="HO6" s="263"/>
      <c r="HP6" s="263"/>
      <c r="HQ6" s="263"/>
      <c r="HR6" s="263"/>
      <c r="HS6" s="263"/>
      <c r="HT6" s="263"/>
      <c r="HU6" s="263"/>
      <c r="HV6" s="263"/>
      <c r="HW6" s="263"/>
      <c r="HX6" s="263"/>
      <c r="HY6" s="263"/>
      <c r="HZ6" s="263"/>
      <c r="IA6" s="263"/>
      <c r="IB6" s="263"/>
      <c r="IC6" s="263"/>
      <c r="ID6" s="263"/>
      <c r="IE6" s="263"/>
      <c r="IF6" s="263"/>
      <c r="IG6" s="263"/>
      <c r="IH6" s="263"/>
      <c r="II6" s="263"/>
      <c r="IJ6" s="263"/>
      <c r="IK6" s="263"/>
      <c r="IL6" s="263"/>
      <c r="IM6" s="263"/>
      <c r="IN6" s="263"/>
      <c r="IO6" s="263"/>
      <c r="IP6" s="263"/>
      <c r="IQ6" s="263"/>
      <c r="IR6" s="263"/>
      <c r="IS6" s="263"/>
      <c r="IT6" s="263"/>
      <c r="IU6" s="263"/>
      <c r="IV6" s="263"/>
    </row>
    <row r="7" s="155" customFormat="1" ht="21" customHeight="1" spans="1:25">
      <c r="A7" s="163"/>
      <c r="B7" s="145" t="s">
        <v>104</v>
      </c>
      <c r="C7" s="146" t="s">
        <v>105</v>
      </c>
      <c r="D7" s="191">
        <v>3861305</v>
      </c>
      <c r="E7" s="191">
        <f>SUM(F7:J7)</f>
        <v>2639993</v>
      </c>
      <c r="F7" s="191">
        <v>1638924</v>
      </c>
      <c r="G7" s="191">
        <v>864492</v>
      </c>
      <c r="H7" s="191"/>
      <c r="I7" s="191">
        <v>136577</v>
      </c>
      <c r="J7" s="191"/>
      <c r="K7" s="191">
        <f>SUM(L7:R7)</f>
        <v>853005</v>
      </c>
      <c r="L7" s="191">
        <v>400547</v>
      </c>
      <c r="M7" s="191">
        <v>200273</v>
      </c>
      <c r="N7" s="191">
        <v>187756</v>
      </c>
      <c r="O7" s="191"/>
      <c r="P7" s="191">
        <v>25034</v>
      </c>
      <c r="Q7" s="191"/>
      <c r="R7" s="191">
        <v>39395</v>
      </c>
      <c r="S7" s="191">
        <v>300410</v>
      </c>
      <c r="T7" s="191">
        <f>SUM(U7:Y7)</f>
        <v>67897</v>
      </c>
      <c r="U7" s="174">
        <v>2340</v>
      </c>
      <c r="V7" s="174"/>
      <c r="W7" s="174">
        <v>24584</v>
      </c>
      <c r="X7" s="174">
        <v>40973</v>
      </c>
      <c r="Y7" s="174"/>
    </row>
    <row r="8" s="349" customFormat="1" ht="21" customHeight="1" spans="1:256">
      <c r="A8" s="163"/>
      <c r="B8" s="145" t="s">
        <v>106</v>
      </c>
      <c r="C8" s="146" t="s">
        <v>114</v>
      </c>
      <c r="D8" s="191">
        <f t="shared" ref="D8:I8" si="0">SUM(D9+D15+D18+D21)</f>
        <v>3861305</v>
      </c>
      <c r="E8" s="191">
        <f t="shared" si="0"/>
        <v>2639993</v>
      </c>
      <c r="F8" s="191">
        <f t="shared" si="0"/>
        <v>1638924</v>
      </c>
      <c r="G8" s="191">
        <f t="shared" si="0"/>
        <v>864492</v>
      </c>
      <c r="H8" s="191">
        <f t="shared" si="0"/>
        <v>0</v>
      </c>
      <c r="I8" s="191">
        <f t="shared" si="0"/>
        <v>136577</v>
      </c>
      <c r="J8" s="191"/>
      <c r="K8" s="191">
        <f>SUM(L8:R8)</f>
        <v>853005</v>
      </c>
      <c r="L8" s="191">
        <v>400547</v>
      </c>
      <c r="M8" s="191">
        <v>200273</v>
      </c>
      <c r="N8" s="191">
        <v>187756</v>
      </c>
      <c r="O8" s="191"/>
      <c r="P8" s="191">
        <v>25034</v>
      </c>
      <c r="Q8" s="191"/>
      <c r="R8" s="191">
        <v>39395</v>
      </c>
      <c r="S8" s="191">
        <v>300410</v>
      </c>
      <c r="T8" s="191">
        <f>SUM(U8:Y8)</f>
        <v>67897</v>
      </c>
      <c r="U8" s="174">
        <v>2340</v>
      </c>
      <c r="V8" s="174"/>
      <c r="W8" s="174">
        <v>24584</v>
      </c>
      <c r="X8" s="174">
        <v>40973</v>
      </c>
      <c r="Y8" s="174"/>
      <c r="Z8" s="368"/>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c r="II8" s="274"/>
      <c r="IJ8" s="274"/>
      <c r="IK8" s="274"/>
      <c r="IL8" s="274"/>
      <c r="IM8" s="274"/>
      <c r="IN8" s="274"/>
      <c r="IO8" s="274"/>
      <c r="IP8" s="274"/>
      <c r="IQ8" s="274"/>
      <c r="IR8" s="274"/>
      <c r="IS8" s="274"/>
      <c r="IT8" s="274"/>
      <c r="IU8" s="274"/>
      <c r="IV8" s="274"/>
    </row>
    <row r="9" s="287" customFormat="1" ht="21" customHeight="1" spans="1:256">
      <c r="A9" s="175">
        <v>208</v>
      </c>
      <c r="B9" s="176" t="s">
        <v>106</v>
      </c>
      <c r="C9" s="177" t="s">
        <v>115</v>
      </c>
      <c r="D9" s="188">
        <f>SUM(D10+D13)</f>
        <v>625854</v>
      </c>
      <c r="E9" s="188">
        <f t="shared" ref="E9:K9" si="1">SUM(E10+E13)</f>
        <v>0</v>
      </c>
      <c r="F9" s="188">
        <f t="shared" si="1"/>
        <v>0</v>
      </c>
      <c r="G9" s="188">
        <f t="shared" si="1"/>
        <v>0</v>
      </c>
      <c r="H9" s="188">
        <f t="shared" si="1"/>
        <v>0</v>
      </c>
      <c r="I9" s="188">
        <f t="shared" si="1"/>
        <v>0</v>
      </c>
      <c r="J9" s="188">
        <f t="shared" si="1"/>
        <v>0</v>
      </c>
      <c r="K9" s="188">
        <f t="shared" si="1"/>
        <v>625854</v>
      </c>
      <c r="L9" s="188">
        <f t="shared" ref="L9:Y9" si="2">SUM(L10+L13)</f>
        <v>400547</v>
      </c>
      <c r="M9" s="188">
        <f t="shared" si="2"/>
        <v>200273</v>
      </c>
      <c r="N9" s="188">
        <f t="shared" si="2"/>
        <v>0</v>
      </c>
      <c r="O9" s="188">
        <f t="shared" si="2"/>
        <v>0</v>
      </c>
      <c r="P9" s="188">
        <f t="shared" si="2"/>
        <v>25034.16</v>
      </c>
      <c r="Q9" s="188">
        <f t="shared" si="2"/>
        <v>0</v>
      </c>
      <c r="R9" s="188">
        <f t="shared" si="2"/>
        <v>0</v>
      </c>
      <c r="S9" s="188">
        <f t="shared" si="2"/>
        <v>0</v>
      </c>
      <c r="T9" s="188">
        <f t="shared" si="2"/>
        <v>0</v>
      </c>
      <c r="U9" s="188">
        <f t="shared" si="2"/>
        <v>0</v>
      </c>
      <c r="V9" s="188">
        <f t="shared" si="2"/>
        <v>0</v>
      </c>
      <c r="W9" s="188">
        <f t="shared" si="2"/>
        <v>0</v>
      </c>
      <c r="X9" s="188">
        <f t="shared" si="2"/>
        <v>0</v>
      </c>
      <c r="Y9" s="188">
        <f t="shared" si="2"/>
        <v>0</v>
      </c>
      <c r="Z9" s="364"/>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c r="FV9" s="263"/>
      <c r="FW9" s="263"/>
      <c r="FX9" s="263"/>
      <c r="FY9" s="263"/>
      <c r="FZ9" s="263"/>
      <c r="GA9" s="263"/>
      <c r="GB9" s="263"/>
      <c r="GC9" s="263"/>
      <c r="GD9" s="263"/>
      <c r="GE9" s="263"/>
      <c r="GF9" s="263"/>
      <c r="GG9" s="263"/>
      <c r="GH9" s="263"/>
      <c r="GI9" s="263"/>
      <c r="GJ9" s="263"/>
      <c r="GK9" s="263"/>
      <c r="GL9" s="263"/>
      <c r="GM9" s="263"/>
      <c r="GN9" s="263"/>
      <c r="GO9" s="263"/>
      <c r="GP9" s="263"/>
      <c r="GQ9" s="263"/>
      <c r="GR9" s="263"/>
      <c r="GS9" s="263"/>
      <c r="GT9" s="263"/>
      <c r="GU9" s="263"/>
      <c r="GV9" s="263"/>
      <c r="GW9" s="263"/>
      <c r="GX9" s="263"/>
      <c r="GY9" s="263"/>
      <c r="GZ9" s="263"/>
      <c r="HA9" s="263"/>
      <c r="HB9" s="263"/>
      <c r="HC9" s="263"/>
      <c r="HD9" s="263"/>
      <c r="HE9" s="263"/>
      <c r="HF9" s="263"/>
      <c r="HG9" s="263"/>
      <c r="HH9" s="263"/>
      <c r="HI9" s="263"/>
      <c r="HJ9" s="263"/>
      <c r="HK9" s="263"/>
      <c r="HL9" s="263"/>
      <c r="HM9" s="263"/>
      <c r="HN9" s="263"/>
      <c r="HO9" s="263"/>
      <c r="HP9" s="263"/>
      <c r="HQ9" s="263"/>
      <c r="HR9" s="263"/>
      <c r="HS9" s="263"/>
      <c r="HT9" s="263"/>
      <c r="HU9" s="263"/>
      <c r="HV9" s="263"/>
      <c r="HW9" s="263"/>
      <c r="HX9" s="263"/>
      <c r="HY9" s="263"/>
      <c r="HZ9" s="263"/>
      <c r="IA9" s="263"/>
      <c r="IB9" s="263"/>
      <c r="IC9" s="263"/>
      <c r="ID9" s="263"/>
      <c r="IE9" s="263"/>
      <c r="IF9" s="263"/>
      <c r="IG9" s="263"/>
      <c r="IH9" s="263"/>
      <c r="II9" s="263"/>
      <c r="IJ9" s="263"/>
      <c r="IK9" s="263"/>
      <c r="IL9" s="263"/>
      <c r="IM9" s="263"/>
      <c r="IN9" s="263"/>
      <c r="IO9" s="263"/>
      <c r="IP9" s="263"/>
      <c r="IQ9" s="263"/>
      <c r="IR9" s="263"/>
      <c r="IS9" s="263"/>
      <c r="IT9" s="263"/>
      <c r="IU9" s="263"/>
      <c r="IV9" s="263"/>
    </row>
    <row r="10" s="287" customFormat="1" ht="21" customHeight="1" spans="1:256">
      <c r="A10" s="179" t="s">
        <v>116</v>
      </c>
      <c r="B10" s="176" t="s">
        <v>106</v>
      </c>
      <c r="C10" s="180" t="s">
        <v>117</v>
      </c>
      <c r="D10" s="188">
        <f>SUM(D11+D12)</f>
        <v>600820</v>
      </c>
      <c r="E10" s="188"/>
      <c r="F10" s="188"/>
      <c r="G10" s="188"/>
      <c r="H10" s="188"/>
      <c r="I10" s="188"/>
      <c r="J10" s="188"/>
      <c r="K10" s="353">
        <f t="shared" ref="K10:S10" si="3">SUM(K11:K12)</f>
        <v>600820</v>
      </c>
      <c r="L10" s="353">
        <f t="shared" si="3"/>
        <v>400547</v>
      </c>
      <c r="M10" s="353">
        <f t="shared" si="3"/>
        <v>200273</v>
      </c>
      <c r="N10" s="353">
        <f t="shared" si="3"/>
        <v>0</v>
      </c>
      <c r="O10" s="353">
        <f t="shared" si="3"/>
        <v>0</v>
      </c>
      <c r="P10" s="353">
        <f t="shared" si="3"/>
        <v>0</v>
      </c>
      <c r="Q10" s="353">
        <f t="shared" si="3"/>
        <v>0</v>
      </c>
      <c r="R10" s="353">
        <f t="shared" si="3"/>
        <v>0</v>
      </c>
      <c r="S10" s="353">
        <f t="shared" si="3"/>
        <v>0</v>
      </c>
      <c r="T10" s="353">
        <f t="shared" ref="T10:Y10" si="4">SUM(T11:T12)</f>
        <v>0</v>
      </c>
      <c r="U10" s="353">
        <f t="shared" si="4"/>
        <v>0</v>
      </c>
      <c r="V10" s="353">
        <f t="shared" si="4"/>
        <v>0</v>
      </c>
      <c r="W10" s="353">
        <f t="shared" si="4"/>
        <v>0</v>
      </c>
      <c r="X10" s="353">
        <f t="shared" si="4"/>
        <v>0</v>
      </c>
      <c r="Y10" s="353">
        <f t="shared" si="4"/>
        <v>0</v>
      </c>
      <c r="Z10" s="364"/>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c r="II10" s="263"/>
      <c r="IJ10" s="263"/>
      <c r="IK10" s="263"/>
      <c r="IL10" s="263"/>
      <c r="IM10" s="263"/>
      <c r="IN10" s="263"/>
      <c r="IO10" s="263"/>
      <c r="IP10" s="263"/>
      <c r="IQ10" s="263"/>
      <c r="IR10" s="263"/>
      <c r="IS10" s="263"/>
      <c r="IT10" s="263"/>
      <c r="IU10" s="263"/>
      <c r="IV10" s="263"/>
    </row>
    <row r="11" s="287" customFormat="1" ht="21" customHeight="1" spans="1:256">
      <c r="A11" s="181" t="s">
        <v>118</v>
      </c>
      <c r="B11" s="176" t="s">
        <v>106</v>
      </c>
      <c r="C11" s="182" t="s">
        <v>119</v>
      </c>
      <c r="D11" s="188">
        <f t="shared" ref="D11:D17" si="5">SUM(E11+K11)</f>
        <v>400547</v>
      </c>
      <c r="E11" s="188"/>
      <c r="F11" s="188"/>
      <c r="G11" s="188"/>
      <c r="H11" s="188"/>
      <c r="I11" s="188"/>
      <c r="J11" s="188"/>
      <c r="K11" s="183">
        <v>400547</v>
      </c>
      <c r="L11" s="183">
        <v>400547</v>
      </c>
      <c r="M11" s="185"/>
      <c r="N11" s="354"/>
      <c r="O11" s="355"/>
      <c r="P11" s="188"/>
      <c r="Q11" s="188"/>
      <c r="R11" s="188"/>
      <c r="S11" s="188"/>
      <c r="T11" s="188"/>
      <c r="U11" s="178"/>
      <c r="V11" s="178"/>
      <c r="W11" s="178"/>
      <c r="X11" s="178"/>
      <c r="Y11" s="178"/>
      <c r="Z11" s="364"/>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c r="HT11" s="263"/>
      <c r="HU11" s="263"/>
      <c r="HV11" s="263"/>
      <c r="HW11" s="263"/>
      <c r="HX11" s="263"/>
      <c r="HY11" s="263"/>
      <c r="HZ11" s="263"/>
      <c r="IA11" s="263"/>
      <c r="IB11" s="263"/>
      <c r="IC11" s="263"/>
      <c r="ID11" s="263"/>
      <c r="IE11" s="263"/>
      <c r="IF11" s="263"/>
      <c r="IG11" s="263"/>
      <c r="IH11" s="263"/>
      <c r="II11" s="263"/>
      <c r="IJ11" s="263"/>
      <c r="IK11" s="263"/>
      <c r="IL11" s="263"/>
      <c r="IM11" s="263"/>
      <c r="IN11" s="263"/>
      <c r="IO11" s="263"/>
      <c r="IP11" s="263"/>
      <c r="IQ11" s="263"/>
      <c r="IR11" s="263"/>
      <c r="IS11" s="263"/>
      <c r="IT11" s="263"/>
      <c r="IU11" s="263"/>
      <c r="IV11" s="263"/>
    </row>
    <row r="12" s="287" customFormat="1" ht="21" customHeight="1" spans="1:256">
      <c r="A12" s="184" t="s">
        <v>120</v>
      </c>
      <c r="B12" s="176" t="s">
        <v>106</v>
      </c>
      <c r="C12" s="182" t="s">
        <v>121</v>
      </c>
      <c r="D12" s="188">
        <f t="shared" si="5"/>
        <v>200273</v>
      </c>
      <c r="E12" s="188"/>
      <c r="F12" s="188"/>
      <c r="G12" s="188"/>
      <c r="H12" s="188"/>
      <c r="I12" s="188"/>
      <c r="J12" s="188"/>
      <c r="K12" s="356">
        <v>200273</v>
      </c>
      <c r="L12" s="356"/>
      <c r="M12" s="356">
        <v>200273</v>
      </c>
      <c r="N12" s="188"/>
      <c r="O12" s="188"/>
      <c r="P12" s="188"/>
      <c r="Q12" s="188"/>
      <c r="R12" s="188"/>
      <c r="S12" s="188"/>
      <c r="T12" s="188"/>
      <c r="U12" s="178"/>
      <c r="V12" s="178"/>
      <c r="W12" s="178"/>
      <c r="X12" s="178"/>
      <c r="Y12" s="178"/>
      <c r="Z12" s="364"/>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c r="HG12" s="263"/>
      <c r="HH12" s="263"/>
      <c r="HI12" s="263"/>
      <c r="HJ12" s="263"/>
      <c r="HK12" s="263"/>
      <c r="HL12" s="263"/>
      <c r="HM12" s="263"/>
      <c r="HN12" s="263"/>
      <c r="HO12" s="263"/>
      <c r="HP12" s="263"/>
      <c r="HQ12" s="263"/>
      <c r="HR12" s="263"/>
      <c r="HS12" s="263"/>
      <c r="HT12" s="263"/>
      <c r="HU12" s="263"/>
      <c r="HV12" s="263"/>
      <c r="HW12" s="263"/>
      <c r="HX12" s="263"/>
      <c r="HY12" s="263"/>
      <c r="HZ12" s="263"/>
      <c r="IA12" s="263"/>
      <c r="IB12" s="263"/>
      <c r="IC12" s="263"/>
      <c r="ID12" s="263"/>
      <c r="IE12" s="263"/>
      <c r="IF12" s="263"/>
      <c r="IG12" s="263"/>
      <c r="IH12" s="263"/>
      <c r="II12" s="263"/>
      <c r="IJ12" s="263"/>
      <c r="IK12" s="263"/>
      <c r="IL12" s="263"/>
      <c r="IM12" s="263"/>
      <c r="IN12" s="263"/>
      <c r="IO12" s="263"/>
      <c r="IP12" s="263"/>
      <c r="IQ12" s="263"/>
      <c r="IR12" s="263"/>
      <c r="IS12" s="263"/>
      <c r="IT12" s="263"/>
      <c r="IU12" s="263"/>
      <c r="IV12" s="263"/>
    </row>
    <row r="13" s="287" customFormat="1" ht="21" customHeight="1" spans="1:256">
      <c r="A13" s="184" t="s">
        <v>122</v>
      </c>
      <c r="B13" s="176" t="s">
        <v>106</v>
      </c>
      <c r="C13" s="182" t="s">
        <v>123</v>
      </c>
      <c r="D13" s="188">
        <f t="shared" si="5"/>
        <v>25034</v>
      </c>
      <c r="E13" s="188"/>
      <c r="F13" s="188"/>
      <c r="G13" s="188"/>
      <c r="H13" s="188"/>
      <c r="I13" s="188"/>
      <c r="J13" s="188"/>
      <c r="K13" s="188">
        <v>25034</v>
      </c>
      <c r="L13" s="188"/>
      <c r="M13" s="188"/>
      <c r="N13" s="188"/>
      <c r="O13" s="188"/>
      <c r="P13" s="188">
        <v>25034.16</v>
      </c>
      <c r="Q13" s="188"/>
      <c r="R13" s="188"/>
      <c r="S13" s="188"/>
      <c r="T13" s="188"/>
      <c r="U13" s="178"/>
      <c r="V13" s="178"/>
      <c r="W13" s="178"/>
      <c r="X13" s="178"/>
      <c r="Y13" s="178"/>
      <c r="Z13" s="364"/>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3"/>
      <c r="BV13" s="263"/>
      <c r="BW13" s="263"/>
      <c r="BX13" s="263"/>
      <c r="BY13" s="263"/>
      <c r="BZ13" s="263"/>
      <c r="CA13" s="263"/>
      <c r="CB13" s="263"/>
      <c r="CC13" s="263"/>
      <c r="CD13" s="263"/>
      <c r="CE13" s="263"/>
      <c r="CF13" s="263"/>
      <c r="CG13" s="263"/>
      <c r="CH13" s="263"/>
      <c r="CI13" s="263"/>
      <c r="CJ13" s="263"/>
      <c r="CK13" s="263"/>
      <c r="CL13" s="263"/>
      <c r="CM13" s="263"/>
      <c r="CN13" s="263"/>
      <c r="CO13" s="263"/>
      <c r="CP13" s="263"/>
      <c r="CQ13" s="263"/>
      <c r="CR13" s="263"/>
      <c r="CS13" s="263"/>
      <c r="CT13" s="263"/>
      <c r="CU13" s="263"/>
      <c r="CV13" s="263"/>
      <c r="CW13" s="263"/>
      <c r="CX13" s="263"/>
      <c r="CY13" s="263"/>
      <c r="CZ13" s="263"/>
      <c r="DA13" s="263"/>
      <c r="DB13" s="263"/>
      <c r="DC13" s="263"/>
      <c r="DD13" s="263"/>
      <c r="DE13" s="263"/>
      <c r="DF13" s="263"/>
      <c r="DG13" s="263"/>
      <c r="DH13" s="263"/>
      <c r="DI13" s="263"/>
      <c r="DJ13" s="263"/>
      <c r="DK13" s="263"/>
      <c r="DL13" s="263"/>
      <c r="DM13" s="263"/>
      <c r="DN13" s="263"/>
      <c r="DO13" s="263"/>
      <c r="DP13" s="263"/>
      <c r="DQ13" s="263"/>
      <c r="DR13" s="263"/>
      <c r="DS13" s="263"/>
      <c r="DT13" s="263"/>
      <c r="DU13" s="263"/>
      <c r="DV13" s="263"/>
      <c r="DW13" s="263"/>
      <c r="DX13" s="263"/>
      <c r="DY13" s="263"/>
      <c r="DZ13" s="263"/>
      <c r="EA13" s="263"/>
      <c r="EB13" s="263"/>
      <c r="EC13" s="263"/>
      <c r="ED13" s="263"/>
      <c r="EE13" s="263"/>
      <c r="EF13" s="263"/>
      <c r="EG13" s="263"/>
      <c r="EH13" s="263"/>
      <c r="EI13" s="263"/>
      <c r="EJ13" s="263"/>
      <c r="EK13" s="263"/>
      <c r="EL13" s="263"/>
      <c r="EM13" s="263"/>
      <c r="EN13" s="263"/>
      <c r="EO13" s="263"/>
      <c r="EP13" s="263"/>
      <c r="EQ13" s="263"/>
      <c r="ER13" s="263"/>
      <c r="ES13" s="263"/>
      <c r="ET13" s="263"/>
      <c r="EU13" s="263"/>
      <c r="EV13" s="263"/>
      <c r="EW13" s="263"/>
      <c r="EX13" s="263"/>
      <c r="EY13" s="263"/>
      <c r="EZ13" s="263"/>
      <c r="FA13" s="263"/>
      <c r="FB13" s="263"/>
      <c r="FC13" s="263"/>
      <c r="FD13" s="263"/>
      <c r="FE13" s="263"/>
      <c r="FF13" s="263"/>
      <c r="FG13" s="263"/>
      <c r="FH13" s="263"/>
      <c r="FI13" s="263"/>
      <c r="FJ13" s="263"/>
      <c r="FK13" s="263"/>
      <c r="FL13" s="263"/>
      <c r="FM13" s="263"/>
      <c r="FN13" s="263"/>
      <c r="FO13" s="263"/>
      <c r="FP13" s="263"/>
      <c r="FQ13" s="263"/>
      <c r="FR13" s="263"/>
      <c r="FS13" s="263"/>
      <c r="FT13" s="263"/>
      <c r="FU13" s="263"/>
      <c r="FV13" s="263"/>
      <c r="FW13" s="263"/>
      <c r="FX13" s="263"/>
      <c r="FY13" s="263"/>
      <c r="FZ13" s="263"/>
      <c r="GA13" s="263"/>
      <c r="GB13" s="263"/>
      <c r="GC13" s="263"/>
      <c r="GD13" s="263"/>
      <c r="GE13" s="263"/>
      <c r="GF13" s="263"/>
      <c r="GG13" s="263"/>
      <c r="GH13" s="263"/>
      <c r="GI13" s="263"/>
      <c r="GJ13" s="263"/>
      <c r="GK13" s="263"/>
      <c r="GL13" s="263"/>
      <c r="GM13" s="263"/>
      <c r="GN13" s="263"/>
      <c r="GO13" s="263"/>
      <c r="GP13" s="263"/>
      <c r="GQ13" s="263"/>
      <c r="GR13" s="263"/>
      <c r="GS13" s="263"/>
      <c r="GT13" s="263"/>
      <c r="GU13" s="263"/>
      <c r="GV13" s="263"/>
      <c r="GW13" s="263"/>
      <c r="GX13" s="263"/>
      <c r="GY13" s="263"/>
      <c r="GZ13" s="263"/>
      <c r="HA13" s="263"/>
      <c r="HB13" s="263"/>
      <c r="HC13" s="263"/>
      <c r="HD13" s="263"/>
      <c r="HE13" s="263"/>
      <c r="HF13" s="263"/>
      <c r="HG13" s="263"/>
      <c r="HH13" s="263"/>
      <c r="HI13" s="263"/>
      <c r="HJ13" s="263"/>
      <c r="HK13" s="263"/>
      <c r="HL13" s="263"/>
      <c r="HM13" s="263"/>
      <c r="HN13" s="263"/>
      <c r="HO13" s="263"/>
      <c r="HP13" s="263"/>
      <c r="HQ13" s="263"/>
      <c r="HR13" s="263"/>
      <c r="HS13" s="263"/>
      <c r="HT13" s="263"/>
      <c r="HU13" s="263"/>
      <c r="HV13" s="263"/>
      <c r="HW13" s="263"/>
      <c r="HX13" s="263"/>
      <c r="HY13" s="263"/>
      <c r="HZ13" s="263"/>
      <c r="IA13" s="263"/>
      <c r="IB13" s="263"/>
      <c r="IC13" s="263"/>
      <c r="ID13" s="263"/>
      <c r="IE13" s="263"/>
      <c r="IF13" s="263"/>
      <c r="IG13" s="263"/>
      <c r="IH13" s="263"/>
      <c r="II13" s="263"/>
      <c r="IJ13" s="263"/>
      <c r="IK13" s="263"/>
      <c r="IL13" s="263"/>
      <c r="IM13" s="263"/>
      <c r="IN13" s="263"/>
      <c r="IO13" s="263"/>
      <c r="IP13" s="263"/>
      <c r="IQ13" s="263"/>
      <c r="IR13" s="263"/>
      <c r="IS13" s="263"/>
      <c r="IT13" s="263"/>
      <c r="IU13" s="263"/>
      <c r="IV13" s="263"/>
    </row>
    <row r="14" s="287" customFormat="1" ht="21" customHeight="1" spans="1:256">
      <c r="A14" s="181" t="s">
        <v>124</v>
      </c>
      <c r="B14" s="176" t="s">
        <v>106</v>
      </c>
      <c r="C14" s="182" t="s">
        <v>125</v>
      </c>
      <c r="D14" s="188">
        <f t="shared" si="5"/>
        <v>25034</v>
      </c>
      <c r="E14" s="188"/>
      <c r="F14" s="188"/>
      <c r="G14" s="188"/>
      <c r="H14" s="188"/>
      <c r="I14" s="188"/>
      <c r="J14" s="188"/>
      <c r="K14" s="188">
        <v>25034</v>
      </c>
      <c r="L14" s="188"/>
      <c r="M14" s="188"/>
      <c r="N14" s="188"/>
      <c r="O14" s="188"/>
      <c r="P14" s="188">
        <v>25034.16</v>
      </c>
      <c r="Q14" s="188"/>
      <c r="R14" s="188"/>
      <c r="S14" s="188"/>
      <c r="T14" s="188"/>
      <c r="U14" s="178"/>
      <c r="V14" s="178"/>
      <c r="W14" s="178"/>
      <c r="X14" s="178"/>
      <c r="Y14" s="178"/>
      <c r="Z14" s="364"/>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3"/>
      <c r="BP14" s="263"/>
      <c r="BQ14" s="263"/>
      <c r="BR14" s="263"/>
      <c r="BS14" s="263"/>
      <c r="BT14" s="263"/>
      <c r="BU14" s="263"/>
      <c r="BV14" s="263"/>
      <c r="BW14" s="263"/>
      <c r="BX14" s="263"/>
      <c r="BY14" s="263"/>
      <c r="BZ14" s="263"/>
      <c r="CA14" s="263"/>
      <c r="CB14" s="263"/>
      <c r="CC14" s="263"/>
      <c r="CD14" s="263"/>
      <c r="CE14" s="263"/>
      <c r="CF14" s="263"/>
      <c r="CG14" s="263"/>
      <c r="CH14" s="263"/>
      <c r="CI14" s="263"/>
      <c r="CJ14" s="263"/>
      <c r="CK14" s="263"/>
      <c r="CL14" s="263"/>
      <c r="CM14" s="263"/>
      <c r="CN14" s="263"/>
      <c r="CO14" s="263"/>
      <c r="CP14" s="263"/>
      <c r="CQ14" s="263"/>
      <c r="CR14" s="263"/>
      <c r="CS14" s="263"/>
      <c r="CT14" s="263"/>
      <c r="CU14" s="263"/>
      <c r="CV14" s="263"/>
      <c r="CW14" s="263"/>
      <c r="CX14" s="263"/>
      <c r="CY14" s="263"/>
      <c r="CZ14" s="263"/>
      <c r="DA14" s="263"/>
      <c r="DB14" s="263"/>
      <c r="DC14" s="263"/>
      <c r="DD14" s="263"/>
      <c r="DE14" s="263"/>
      <c r="DF14" s="263"/>
      <c r="DG14" s="263"/>
      <c r="DH14" s="263"/>
      <c r="DI14" s="263"/>
      <c r="DJ14" s="263"/>
      <c r="DK14" s="263"/>
      <c r="DL14" s="263"/>
      <c r="DM14" s="263"/>
      <c r="DN14" s="263"/>
      <c r="DO14" s="263"/>
      <c r="DP14" s="263"/>
      <c r="DQ14" s="263"/>
      <c r="DR14" s="263"/>
      <c r="DS14" s="263"/>
      <c r="DT14" s="263"/>
      <c r="DU14" s="263"/>
      <c r="DV14" s="263"/>
      <c r="DW14" s="263"/>
      <c r="DX14" s="263"/>
      <c r="DY14" s="263"/>
      <c r="DZ14" s="263"/>
      <c r="EA14" s="263"/>
      <c r="EB14" s="263"/>
      <c r="EC14" s="263"/>
      <c r="ED14" s="263"/>
      <c r="EE14" s="263"/>
      <c r="EF14" s="263"/>
      <c r="EG14" s="263"/>
      <c r="EH14" s="263"/>
      <c r="EI14" s="263"/>
      <c r="EJ14" s="263"/>
      <c r="EK14" s="263"/>
      <c r="EL14" s="263"/>
      <c r="EM14" s="263"/>
      <c r="EN14" s="263"/>
      <c r="EO14" s="263"/>
      <c r="EP14" s="263"/>
      <c r="EQ14" s="263"/>
      <c r="ER14" s="263"/>
      <c r="ES14" s="263"/>
      <c r="ET14" s="263"/>
      <c r="EU14" s="263"/>
      <c r="EV14" s="263"/>
      <c r="EW14" s="263"/>
      <c r="EX14" s="263"/>
      <c r="EY14" s="263"/>
      <c r="EZ14" s="263"/>
      <c r="FA14" s="263"/>
      <c r="FB14" s="263"/>
      <c r="FC14" s="263"/>
      <c r="FD14" s="263"/>
      <c r="FE14" s="263"/>
      <c r="FF14" s="263"/>
      <c r="FG14" s="263"/>
      <c r="FH14" s="263"/>
      <c r="FI14" s="263"/>
      <c r="FJ14" s="263"/>
      <c r="FK14" s="263"/>
      <c r="FL14" s="263"/>
      <c r="FM14" s="263"/>
      <c r="FN14" s="263"/>
      <c r="FO14" s="263"/>
      <c r="FP14" s="263"/>
      <c r="FQ14" s="263"/>
      <c r="FR14" s="263"/>
      <c r="FS14" s="263"/>
      <c r="FT14" s="263"/>
      <c r="FU14" s="263"/>
      <c r="FV14" s="263"/>
      <c r="FW14" s="263"/>
      <c r="FX14" s="263"/>
      <c r="FY14" s="263"/>
      <c r="FZ14" s="263"/>
      <c r="GA14" s="263"/>
      <c r="GB14" s="263"/>
      <c r="GC14" s="263"/>
      <c r="GD14" s="263"/>
      <c r="GE14" s="263"/>
      <c r="GF14" s="263"/>
      <c r="GG14" s="263"/>
      <c r="GH14" s="263"/>
      <c r="GI14" s="263"/>
      <c r="GJ14" s="263"/>
      <c r="GK14" s="263"/>
      <c r="GL14" s="263"/>
      <c r="GM14" s="263"/>
      <c r="GN14" s="263"/>
      <c r="GO14" s="263"/>
      <c r="GP14" s="263"/>
      <c r="GQ14" s="263"/>
      <c r="GR14" s="263"/>
      <c r="GS14" s="263"/>
      <c r="GT14" s="263"/>
      <c r="GU14" s="263"/>
      <c r="GV14" s="263"/>
      <c r="GW14" s="263"/>
      <c r="GX14" s="263"/>
      <c r="GY14" s="263"/>
      <c r="GZ14" s="263"/>
      <c r="HA14" s="263"/>
      <c r="HB14" s="263"/>
      <c r="HC14" s="263"/>
      <c r="HD14" s="263"/>
      <c r="HE14" s="263"/>
      <c r="HF14" s="263"/>
      <c r="HG14" s="263"/>
      <c r="HH14" s="263"/>
      <c r="HI14" s="263"/>
      <c r="HJ14" s="263"/>
      <c r="HK14" s="263"/>
      <c r="HL14" s="263"/>
      <c r="HM14" s="263"/>
      <c r="HN14" s="263"/>
      <c r="HO14" s="263"/>
      <c r="HP14" s="263"/>
      <c r="HQ14" s="263"/>
      <c r="HR14" s="263"/>
      <c r="HS14" s="263"/>
      <c r="HT14" s="263"/>
      <c r="HU14" s="263"/>
      <c r="HV14" s="263"/>
      <c r="HW14" s="263"/>
      <c r="HX14" s="263"/>
      <c r="HY14" s="263"/>
      <c r="HZ14" s="263"/>
      <c r="IA14" s="263"/>
      <c r="IB14" s="263"/>
      <c r="IC14" s="263"/>
      <c r="ID14" s="263"/>
      <c r="IE14" s="263"/>
      <c r="IF14" s="263"/>
      <c r="IG14" s="263"/>
      <c r="IH14" s="263"/>
      <c r="II14" s="263"/>
      <c r="IJ14" s="263"/>
      <c r="IK14" s="263"/>
      <c r="IL14" s="263"/>
      <c r="IM14" s="263"/>
      <c r="IN14" s="263"/>
      <c r="IO14" s="263"/>
      <c r="IP14" s="263"/>
      <c r="IQ14" s="263"/>
      <c r="IR14" s="263"/>
      <c r="IS14" s="263"/>
      <c r="IT14" s="263"/>
      <c r="IU14" s="263"/>
      <c r="IV14" s="263"/>
    </row>
    <row r="15" s="287" customFormat="1" ht="21" customHeight="1" spans="1:256">
      <c r="A15" s="181">
        <v>210</v>
      </c>
      <c r="B15" s="176" t="s">
        <v>106</v>
      </c>
      <c r="C15" s="182" t="s">
        <v>126</v>
      </c>
      <c r="D15" s="188">
        <f t="shared" si="5"/>
        <v>187756</v>
      </c>
      <c r="E15" s="188"/>
      <c r="F15" s="188"/>
      <c r="G15" s="188"/>
      <c r="H15" s="188"/>
      <c r="I15" s="188"/>
      <c r="J15" s="188"/>
      <c r="K15" s="188">
        <v>187756</v>
      </c>
      <c r="L15" s="188"/>
      <c r="M15" s="188"/>
      <c r="N15" s="188">
        <v>187756</v>
      </c>
      <c r="O15" s="188"/>
      <c r="P15" s="188"/>
      <c r="Q15" s="188"/>
      <c r="R15" s="188"/>
      <c r="S15" s="188"/>
      <c r="T15" s="188"/>
      <c r="U15" s="178"/>
      <c r="V15" s="178"/>
      <c r="W15" s="178"/>
      <c r="X15" s="178"/>
      <c r="Y15" s="178"/>
      <c r="Z15" s="364"/>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3"/>
      <c r="BP15" s="263"/>
      <c r="BQ15" s="263"/>
      <c r="BR15" s="263"/>
      <c r="BS15" s="263"/>
      <c r="BT15" s="263"/>
      <c r="BU15" s="263"/>
      <c r="BV15" s="263"/>
      <c r="BW15" s="263"/>
      <c r="BX15" s="263"/>
      <c r="BY15" s="263"/>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c r="DB15" s="263"/>
      <c r="DC15" s="263"/>
      <c r="DD15" s="263"/>
      <c r="DE15" s="263"/>
      <c r="DF15" s="263"/>
      <c r="DG15" s="263"/>
      <c r="DH15" s="263"/>
      <c r="DI15" s="263"/>
      <c r="DJ15" s="263"/>
      <c r="DK15" s="263"/>
      <c r="DL15" s="263"/>
      <c r="DM15" s="263"/>
      <c r="DN15" s="263"/>
      <c r="DO15" s="263"/>
      <c r="DP15" s="263"/>
      <c r="DQ15" s="263"/>
      <c r="DR15" s="263"/>
      <c r="DS15" s="263"/>
      <c r="DT15" s="263"/>
      <c r="DU15" s="263"/>
      <c r="DV15" s="263"/>
      <c r="DW15" s="263"/>
      <c r="DX15" s="263"/>
      <c r="DY15" s="263"/>
      <c r="DZ15" s="263"/>
      <c r="EA15" s="263"/>
      <c r="EB15" s="263"/>
      <c r="EC15" s="263"/>
      <c r="ED15" s="263"/>
      <c r="EE15" s="263"/>
      <c r="EF15" s="263"/>
      <c r="EG15" s="263"/>
      <c r="EH15" s="263"/>
      <c r="EI15" s="263"/>
      <c r="EJ15" s="263"/>
      <c r="EK15" s="263"/>
      <c r="EL15" s="263"/>
      <c r="EM15" s="263"/>
      <c r="EN15" s="263"/>
      <c r="EO15" s="263"/>
      <c r="EP15" s="263"/>
      <c r="EQ15" s="263"/>
      <c r="ER15" s="263"/>
      <c r="ES15" s="263"/>
      <c r="ET15" s="263"/>
      <c r="EU15" s="263"/>
      <c r="EV15" s="263"/>
      <c r="EW15" s="263"/>
      <c r="EX15" s="263"/>
      <c r="EY15" s="263"/>
      <c r="EZ15" s="263"/>
      <c r="FA15" s="263"/>
      <c r="FB15" s="263"/>
      <c r="FC15" s="263"/>
      <c r="FD15" s="263"/>
      <c r="FE15" s="263"/>
      <c r="FF15" s="263"/>
      <c r="FG15" s="263"/>
      <c r="FH15" s="263"/>
      <c r="FI15" s="263"/>
      <c r="FJ15" s="263"/>
      <c r="FK15" s="263"/>
      <c r="FL15" s="263"/>
      <c r="FM15" s="263"/>
      <c r="FN15" s="263"/>
      <c r="FO15" s="263"/>
      <c r="FP15" s="263"/>
      <c r="FQ15" s="263"/>
      <c r="FR15" s="263"/>
      <c r="FS15" s="263"/>
      <c r="FT15" s="263"/>
      <c r="FU15" s="263"/>
      <c r="FV15" s="263"/>
      <c r="FW15" s="263"/>
      <c r="FX15" s="263"/>
      <c r="FY15" s="263"/>
      <c r="FZ15" s="263"/>
      <c r="GA15" s="263"/>
      <c r="GB15" s="263"/>
      <c r="GC15" s="263"/>
      <c r="GD15" s="263"/>
      <c r="GE15" s="263"/>
      <c r="GF15" s="263"/>
      <c r="GG15" s="263"/>
      <c r="GH15" s="263"/>
      <c r="GI15" s="263"/>
      <c r="GJ15" s="263"/>
      <c r="GK15" s="263"/>
      <c r="GL15" s="263"/>
      <c r="GM15" s="263"/>
      <c r="GN15" s="263"/>
      <c r="GO15" s="263"/>
      <c r="GP15" s="263"/>
      <c r="GQ15" s="263"/>
      <c r="GR15" s="263"/>
      <c r="GS15" s="263"/>
      <c r="GT15" s="263"/>
      <c r="GU15" s="263"/>
      <c r="GV15" s="263"/>
      <c r="GW15" s="263"/>
      <c r="GX15" s="263"/>
      <c r="GY15" s="263"/>
      <c r="GZ15" s="263"/>
      <c r="HA15" s="263"/>
      <c r="HB15" s="263"/>
      <c r="HC15" s="263"/>
      <c r="HD15" s="263"/>
      <c r="HE15" s="263"/>
      <c r="HF15" s="263"/>
      <c r="HG15" s="263"/>
      <c r="HH15" s="263"/>
      <c r="HI15" s="263"/>
      <c r="HJ15" s="263"/>
      <c r="HK15" s="263"/>
      <c r="HL15" s="263"/>
      <c r="HM15" s="263"/>
      <c r="HN15" s="263"/>
      <c r="HO15" s="263"/>
      <c r="HP15" s="263"/>
      <c r="HQ15" s="263"/>
      <c r="HR15" s="263"/>
      <c r="HS15" s="263"/>
      <c r="HT15" s="263"/>
      <c r="HU15" s="263"/>
      <c r="HV15" s="263"/>
      <c r="HW15" s="263"/>
      <c r="HX15" s="263"/>
      <c r="HY15" s="263"/>
      <c r="HZ15" s="263"/>
      <c r="IA15" s="263"/>
      <c r="IB15" s="263"/>
      <c r="IC15" s="263"/>
      <c r="ID15" s="263"/>
      <c r="IE15" s="263"/>
      <c r="IF15" s="263"/>
      <c r="IG15" s="263"/>
      <c r="IH15" s="263"/>
      <c r="II15" s="263"/>
      <c r="IJ15" s="263"/>
      <c r="IK15" s="263"/>
      <c r="IL15" s="263"/>
      <c r="IM15" s="263"/>
      <c r="IN15" s="263"/>
      <c r="IO15" s="263"/>
      <c r="IP15" s="263"/>
      <c r="IQ15" s="263"/>
      <c r="IR15" s="263"/>
      <c r="IS15" s="263"/>
      <c r="IT15" s="263"/>
      <c r="IU15" s="263"/>
      <c r="IV15" s="263"/>
    </row>
    <row r="16" s="287" customFormat="1" ht="21" customHeight="1" spans="1:256">
      <c r="A16" s="184" t="s">
        <v>127</v>
      </c>
      <c r="B16" s="176" t="s">
        <v>106</v>
      </c>
      <c r="C16" s="182" t="s">
        <v>128</v>
      </c>
      <c r="D16" s="188">
        <f t="shared" si="5"/>
        <v>187756</v>
      </c>
      <c r="E16" s="188"/>
      <c r="F16" s="188"/>
      <c r="G16" s="188"/>
      <c r="H16" s="188"/>
      <c r="I16" s="188"/>
      <c r="J16" s="188"/>
      <c r="K16" s="188">
        <v>187756</v>
      </c>
      <c r="L16" s="188"/>
      <c r="M16" s="188"/>
      <c r="N16" s="188">
        <v>187756</v>
      </c>
      <c r="O16" s="188"/>
      <c r="P16" s="188"/>
      <c r="Q16" s="188"/>
      <c r="R16" s="188"/>
      <c r="S16" s="188"/>
      <c r="T16" s="188"/>
      <c r="U16" s="178"/>
      <c r="V16" s="178"/>
      <c r="W16" s="178"/>
      <c r="X16" s="178"/>
      <c r="Y16" s="178"/>
      <c r="Z16" s="364"/>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c r="DB16" s="263"/>
      <c r="DC16" s="263"/>
      <c r="DD16" s="263"/>
      <c r="DE16" s="263"/>
      <c r="DF16" s="263"/>
      <c r="DG16" s="263"/>
      <c r="DH16" s="263"/>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3"/>
      <c r="FI16" s="263"/>
      <c r="FJ16" s="263"/>
      <c r="FK16" s="263"/>
      <c r="FL16" s="263"/>
      <c r="FM16" s="263"/>
      <c r="FN16" s="263"/>
      <c r="FO16" s="263"/>
      <c r="FP16" s="263"/>
      <c r="FQ16" s="263"/>
      <c r="FR16" s="263"/>
      <c r="FS16" s="263"/>
      <c r="FT16" s="263"/>
      <c r="FU16" s="263"/>
      <c r="FV16" s="263"/>
      <c r="FW16" s="263"/>
      <c r="FX16" s="263"/>
      <c r="FY16" s="263"/>
      <c r="FZ16" s="263"/>
      <c r="GA16" s="263"/>
      <c r="GB16" s="263"/>
      <c r="GC16" s="263"/>
      <c r="GD16" s="263"/>
      <c r="GE16" s="263"/>
      <c r="GF16" s="263"/>
      <c r="GG16" s="263"/>
      <c r="GH16" s="263"/>
      <c r="GI16" s="263"/>
      <c r="GJ16" s="263"/>
      <c r="GK16" s="263"/>
      <c r="GL16" s="263"/>
      <c r="GM16" s="263"/>
      <c r="GN16" s="263"/>
      <c r="GO16" s="263"/>
      <c r="GP16" s="263"/>
      <c r="GQ16" s="263"/>
      <c r="GR16" s="263"/>
      <c r="GS16" s="263"/>
      <c r="GT16" s="263"/>
      <c r="GU16" s="263"/>
      <c r="GV16" s="263"/>
      <c r="GW16" s="263"/>
      <c r="GX16" s="263"/>
      <c r="GY16" s="263"/>
      <c r="GZ16" s="263"/>
      <c r="HA16" s="263"/>
      <c r="HB16" s="263"/>
      <c r="HC16" s="263"/>
      <c r="HD16" s="263"/>
      <c r="HE16" s="263"/>
      <c r="HF16" s="263"/>
      <c r="HG16" s="263"/>
      <c r="HH16" s="263"/>
      <c r="HI16" s="263"/>
      <c r="HJ16" s="263"/>
      <c r="HK16" s="263"/>
      <c r="HL16" s="263"/>
      <c r="HM16" s="263"/>
      <c r="HN16" s="263"/>
      <c r="HO16" s="263"/>
      <c r="HP16" s="263"/>
      <c r="HQ16" s="263"/>
      <c r="HR16" s="263"/>
      <c r="HS16" s="263"/>
      <c r="HT16" s="263"/>
      <c r="HU16" s="263"/>
      <c r="HV16" s="263"/>
      <c r="HW16" s="263"/>
      <c r="HX16" s="263"/>
      <c r="HY16" s="263"/>
      <c r="HZ16" s="263"/>
      <c r="IA16" s="263"/>
      <c r="IB16" s="263"/>
      <c r="IC16" s="263"/>
      <c r="ID16" s="263"/>
      <c r="IE16" s="263"/>
      <c r="IF16" s="263"/>
      <c r="IG16" s="263"/>
      <c r="IH16" s="263"/>
      <c r="II16" s="263"/>
      <c r="IJ16" s="263"/>
      <c r="IK16" s="263"/>
      <c r="IL16" s="263"/>
      <c r="IM16" s="263"/>
      <c r="IN16" s="263"/>
      <c r="IO16" s="263"/>
      <c r="IP16" s="263"/>
      <c r="IQ16" s="263"/>
      <c r="IR16" s="263"/>
      <c r="IS16" s="263"/>
      <c r="IT16" s="263"/>
      <c r="IU16" s="263"/>
      <c r="IV16" s="263"/>
    </row>
    <row r="17" s="287" customFormat="1" ht="21" customHeight="1" spans="1:256">
      <c r="A17" s="181" t="s">
        <v>129</v>
      </c>
      <c r="B17" s="176" t="s">
        <v>106</v>
      </c>
      <c r="C17" s="182" t="s">
        <v>130</v>
      </c>
      <c r="D17" s="188">
        <f t="shared" si="5"/>
        <v>187756</v>
      </c>
      <c r="E17" s="188"/>
      <c r="F17" s="188"/>
      <c r="G17" s="188"/>
      <c r="H17" s="188"/>
      <c r="I17" s="188"/>
      <c r="J17" s="188"/>
      <c r="K17" s="188">
        <v>187756</v>
      </c>
      <c r="L17" s="188"/>
      <c r="M17" s="188"/>
      <c r="N17" s="188">
        <v>187756</v>
      </c>
      <c r="O17" s="188"/>
      <c r="P17" s="188"/>
      <c r="Q17" s="188"/>
      <c r="R17" s="188"/>
      <c r="S17" s="188"/>
      <c r="T17" s="188"/>
      <c r="U17" s="178"/>
      <c r="V17" s="178"/>
      <c r="W17" s="178"/>
      <c r="X17" s="178"/>
      <c r="Y17" s="178"/>
      <c r="Z17" s="364"/>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3"/>
      <c r="FI17" s="263"/>
      <c r="FJ17" s="263"/>
      <c r="FK17" s="263"/>
      <c r="FL17" s="263"/>
      <c r="FM17" s="263"/>
      <c r="FN17" s="263"/>
      <c r="FO17" s="263"/>
      <c r="FP17" s="263"/>
      <c r="FQ17" s="263"/>
      <c r="FR17" s="263"/>
      <c r="FS17" s="263"/>
      <c r="FT17" s="263"/>
      <c r="FU17" s="263"/>
      <c r="FV17" s="263"/>
      <c r="FW17" s="263"/>
      <c r="FX17" s="263"/>
      <c r="FY17" s="263"/>
      <c r="FZ17" s="263"/>
      <c r="GA17" s="263"/>
      <c r="GB17" s="263"/>
      <c r="GC17" s="263"/>
      <c r="GD17" s="263"/>
      <c r="GE17" s="263"/>
      <c r="GF17" s="263"/>
      <c r="GG17" s="263"/>
      <c r="GH17" s="263"/>
      <c r="GI17" s="263"/>
      <c r="GJ17" s="263"/>
      <c r="GK17" s="263"/>
      <c r="GL17" s="263"/>
      <c r="GM17" s="263"/>
      <c r="GN17" s="263"/>
      <c r="GO17" s="263"/>
      <c r="GP17" s="263"/>
      <c r="GQ17" s="263"/>
      <c r="GR17" s="263"/>
      <c r="GS17" s="263"/>
      <c r="GT17" s="263"/>
      <c r="GU17" s="263"/>
      <c r="GV17" s="263"/>
      <c r="GW17" s="263"/>
      <c r="GX17" s="263"/>
      <c r="GY17" s="263"/>
      <c r="GZ17" s="263"/>
      <c r="HA17" s="263"/>
      <c r="HB17" s="263"/>
      <c r="HC17" s="263"/>
      <c r="HD17" s="263"/>
      <c r="HE17" s="263"/>
      <c r="HF17" s="263"/>
      <c r="HG17" s="263"/>
      <c r="HH17" s="263"/>
      <c r="HI17" s="263"/>
      <c r="HJ17" s="263"/>
      <c r="HK17" s="263"/>
      <c r="HL17" s="263"/>
      <c r="HM17" s="263"/>
      <c r="HN17" s="263"/>
      <c r="HO17" s="263"/>
      <c r="HP17" s="263"/>
      <c r="HQ17" s="263"/>
      <c r="HR17" s="263"/>
      <c r="HS17" s="263"/>
      <c r="HT17" s="263"/>
      <c r="HU17" s="263"/>
      <c r="HV17" s="263"/>
      <c r="HW17" s="263"/>
      <c r="HX17" s="263"/>
      <c r="HY17" s="263"/>
      <c r="HZ17" s="263"/>
      <c r="IA17" s="263"/>
      <c r="IB17" s="263"/>
      <c r="IC17" s="263"/>
      <c r="ID17" s="263"/>
      <c r="IE17" s="263"/>
      <c r="IF17" s="263"/>
      <c r="IG17" s="263"/>
      <c r="IH17" s="263"/>
      <c r="II17" s="263"/>
      <c r="IJ17" s="263"/>
      <c r="IK17" s="263"/>
      <c r="IL17" s="263"/>
      <c r="IM17" s="263"/>
      <c r="IN17" s="263"/>
      <c r="IO17" s="263"/>
      <c r="IP17" s="263"/>
      <c r="IQ17" s="263"/>
      <c r="IR17" s="263"/>
      <c r="IS17" s="263"/>
      <c r="IT17" s="263"/>
      <c r="IU17" s="263"/>
      <c r="IV17" s="263"/>
    </row>
    <row r="18" s="287" customFormat="1" ht="21" customHeight="1" spans="1:256">
      <c r="A18" s="181">
        <v>214</v>
      </c>
      <c r="B18" s="176" t="s">
        <v>106</v>
      </c>
      <c r="C18" s="182" t="s">
        <v>131</v>
      </c>
      <c r="D18" s="188">
        <f>SUM(E18+K18+T18)</f>
        <v>2747285</v>
      </c>
      <c r="E18" s="188">
        <f>SUM(F18:J18)</f>
        <v>2639993</v>
      </c>
      <c r="F18" s="188">
        <v>1638924</v>
      </c>
      <c r="G18" s="188">
        <v>864492</v>
      </c>
      <c r="H18" s="188"/>
      <c r="I18" s="188">
        <v>136577</v>
      </c>
      <c r="J18" s="188"/>
      <c r="K18" s="188">
        <v>39395</v>
      </c>
      <c r="L18" s="188"/>
      <c r="M18" s="188"/>
      <c r="N18" s="188"/>
      <c r="O18" s="188"/>
      <c r="P18" s="188"/>
      <c r="Q18" s="188"/>
      <c r="R18" s="188">
        <v>39395</v>
      </c>
      <c r="S18" s="188"/>
      <c r="T18" s="188">
        <f>SUM(U18:Y18)</f>
        <v>67897</v>
      </c>
      <c r="U18" s="178">
        <v>2340</v>
      </c>
      <c r="V18" s="178"/>
      <c r="W18" s="178">
        <v>24584</v>
      </c>
      <c r="X18" s="178">
        <v>40973</v>
      </c>
      <c r="Y18" s="178"/>
      <c r="Z18" s="364"/>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c r="IO18" s="263"/>
      <c r="IP18" s="263"/>
      <c r="IQ18" s="263"/>
      <c r="IR18" s="263"/>
      <c r="IS18" s="263"/>
      <c r="IT18" s="263"/>
      <c r="IU18" s="263"/>
      <c r="IV18" s="263"/>
    </row>
    <row r="19" s="287" customFormat="1" ht="21" customHeight="1" spans="1:256">
      <c r="A19" s="184" t="s">
        <v>132</v>
      </c>
      <c r="B19" s="176" t="s">
        <v>106</v>
      </c>
      <c r="C19" s="182" t="s">
        <v>133</v>
      </c>
      <c r="D19" s="188">
        <f>SUM(E19+K19+T19)</f>
        <v>2747285</v>
      </c>
      <c r="E19" s="188">
        <f>SUM(F19:J19)</f>
        <v>2639993</v>
      </c>
      <c r="F19" s="188">
        <v>1638924</v>
      </c>
      <c r="G19" s="188">
        <v>864492</v>
      </c>
      <c r="H19" s="188"/>
      <c r="I19" s="188">
        <v>136577</v>
      </c>
      <c r="J19" s="188"/>
      <c r="K19" s="188">
        <v>39395</v>
      </c>
      <c r="L19" s="188"/>
      <c r="M19" s="188"/>
      <c r="N19" s="188"/>
      <c r="O19" s="188"/>
      <c r="P19" s="188"/>
      <c r="Q19" s="188"/>
      <c r="R19" s="188">
        <v>39395</v>
      </c>
      <c r="S19" s="188"/>
      <c r="T19" s="188">
        <f>SUM(U19:Y19)</f>
        <v>67897</v>
      </c>
      <c r="U19" s="178">
        <v>2340</v>
      </c>
      <c r="V19" s="178"/>
      <c r="W19" s="178">
        <v>24584</v>
      </c>
      <c r="X19" s="178">
        <v>40973</v>
      </c>
      <c r="Y19" s="178"/>
      <c r="Z19" s="364"/>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3"/>
      <c r="BY19" s="263"/>
      <c r="BZ19" s="263"/>
      <c r="CA19" s="263"/>
      <c r="CB19" s="263"/>
      <c r="CC19" s="263"/>
      <c r="CD19" s="263"/>
      <c r="CE19" s="263"/>
      <c r="CF19" s="263"/>
      <c r="CG19" s="263"/>
      <c r="CH19" s="263"/>
      <c r="CI19" s="263"/>
      <c r="CJ19" s="263"/>
      <c r="CK19" s="263"/>
      <c r="CL19" s="263"/>
      <c r="CM19" s="263"/>
      <c r="CN19" s="263"/>
      <c r="CO19" s="263"/>
      <c r="CP19" s="263"/>
      <c r="CQ19" s="263"/>
      <c r="CR19" s="263"/>
      <c r="CS19" s="263"/>
      <c r="CT19" s="263"/>
      <c r="CU19" s="263"/>
      <c r="CV19" s="263"/>
      <c r="CW19" s="263"/>
      <c r="CX19" s="263"/>
      <c r="CY19" s="263"/>
      <c r="CZ19" s="263"/>
      <c r="DA19" s="263"/>
      <c r="DB19" s="263"/>
      <c r="DC19" s="263"/>
      <c r="DD19" s="263"/>
      <c r="DE19" s="263"/>
      <c r="DF19" s="263"/>
      <c r="DG19" s="263"/>
      <c r="DH19" s="263"/>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3"/>
      <c r="FI19" s="263"/>
      <c r="FJ19" s="263"/>
      <c r="FK19" s="263"/>
      <c r="FL19" s="263"/>
      <c r="FM19" s="263"/>
      <c r="FN19" s="263"/>
      <c r="FO19" s="263"/>
      <c r="FP19" s="263"/>
      <c r="FQ19" s="263"/>
      <c r="FR19" s="263"/>
      <c r="FS19" s="263"/>
      <c r="FT19" s="263"/>
      <c r="FU19" s="263"/>
      <c r="FV19" s="263"/>
      <c r="FW19" s="263"/>
      <c r="FX19" s="263"/>
      <c r="FY19" s="263"/>
      <c r="FZ19" s="263"/>
      <c r="GA19" s="263"/>
      <c r="GB19" s="263"/>
      <c r="GC19" s="263"/>
      <c r="GD19" s="263"/>
      <c r="GE19" s="263"/>
      <c r="GF19" s="263"/>
      <c r="GG19" s="263"/>
      <c r="GH19" s="263"/>
      <c r="GI19" s="263"/>
      <c r="GJ19" s="263"/>
      <c r="GK19" s="263"/>
      <c r="GL19" s="263"/>
      <c r="GM19" s="263"/>
      <c r="GN19" s="263"/>
      <c r="GO19" s="263"/>
      <c r="GP19" s="263"/>
      <c r="GQ19" s="263"/>
      <c r="GR19" s="263"/>
      <c r="GS19" s="263"/>
      <c r="GT19" s="263"/>
      <c r="GU19" s="263"/>
      <c r="GV19" s="263"/>
      <c r="GW19" s="263"/>
      <c r="GX19" s="263"/>
      <c r="GY19" s="263"/>
      <c r="GZ19" s="263"/>
      <c r="HA19" s="263"/>
      <c r="HB19" s="263"/>
      <c r="HC19" s="263"/>
      <c r="HD19" s="263"/>
      <c r="HE19" s="263"/>
      <c r="HF19" s="263"/>
      <c r="HG19" s="263"/>
      <c r="HH19" s="263"/>
      <c r="HI19" s="263"/>
      <c r="HJ19" s="263"/>
      <c r="HK19" s="263"/>
      <c r="HL19" s="263"/>
      <c r="HM19" s="263"/>
      <c r="HN19" s="263"/>
      <c r="HO19" s="263"/>
      <c r="HP19" s="263"/>
      <c r="HQ19" s="263"/>
      <c r="HR19" s="263"/>
      <c r="HS19" s="263"/>
      <c r="HT19" s="263"/>
      <c r="HU19" s="263"/>
      <c r="HV19" s="263"/>
      <c r="HW19" s="263"/>
      <c r="HX19" s="263"/>
      <c r="HY19" s="263"/>
      <c r="HZ19" s="263"/>
      <c r="IA19" s="263"/>
      <c r="IB19" s="263"/>
      <c r="IC19" s="263"/>
      <c r="ID19" s="263"/>
      <c r="IE19" s="263"/>
      <c r="IF19" s="263"/>
      <c r="IG19" s="263"/>
      <c r="IH19" s="263"/>
      <c r="II19" s="263"/>
      <c r="IJ19" s="263"/>
      <c r="IK19" s="263"/>
      <c r="IL19" s="263"/>
      <c r="IM19" s="263"/>
      <c r="IN19" s="263"/>
      <c r="IO19" s="263"/>
      <c r="IP19" s="263"/>
      <c r="IQ19" s="263"/>
      <c r="IR19" s="263"/>
      <c r="IS19" s="263"/>
      <c r="IT19" s="263"/>
      <c r="IU19" s="263"/>
      <c r="IV19" s="263"/>
    </row>
    <row r="20" s="287" customFormat="1" ht="21" customHeight="1" spans="1:256">
      <c r="A20" s="181" t="s">
        <v>134</v>
      </c>
      <c r="B20" s="176" t="s">
        <v>106</v>
      </c>
      <c r="C20" s="182" t="s">
        <v>135</v>
      </c>
      <c r="D20" s="188">
        <f>SUM(E20+K20+T20)</f>
        <v>2747285</v>
      </c>
      <c r="E20" s="188">
        <f>SUM(F20:J20)</f>
        <v>2639993</v>
      </c>
      <c r="F20" s="188">
        <v>1638924</v>
      </c>
      <c r="G20" s="188">
        <v>864492</v>
      </c>
      <c r="H20" s="188"/>
      <c r="I20" s="188">
        <v>136577</v>
      </c>
      <c r="J20" s="188"/>
      <c r="K20" s="188">
        <v>39395</v>
      </c>
      <c r="L20" s="188"/>
      <c r="M20" s="188"/>
      <c r="N20" s="188"/>
      <c r="O20" s="188"/>
      <c r="P20" s="188"/>
      <c r="Q20" s="188"/>
      <c r="R20" s="188">
        <v>39395</v>
      </c>
      <c r="S20" s="188"/>
      <c r="T20" s="188">
        <f>SUM(U20:Y20)</f>
        <v>67897</v>
      </c>
      <c r="U20" s="178">
        <v>2340</v>
      </c>
      <c r="V20" s="178"/>
      <c r="W20" s="178">
        <v>24584</v>
      </c>
      <c r="X20" s="178">
        <v>40973</v>
      </c>
      <c r="Y20" s="178"/>
      <c r="Z20" s="364"/>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3"/>
      <c r="BX20" s="263"/>
      <c r="BY20" s="263"/>
      <c r="BZ20" s="263"/>
      <c r="CA20" s="263"/>
      <c r="CB20" s="263"/>
      <c r="CC20" s="263"/>
      <c r="CD20" s="263"/>
      <c r="CE20" s="263"/>
      <c r="CF20" s="263"/>
      <c r="CG20" s="263"/>
      <c r="CH20" s="263"/>
      <c r="CI20" s="263"/>
      <c r="CJ20" s="263"/>
      <c r="CK20" s="263"/>
      <c r="CL20" s="263"/>
      <c r="CM20" s="263"/>
      <c r="CN20" s="263"/>
      <c r="CO20" s="263"/>
      <c r="CP20" s="263"/>
      <c r="CQ20" s="263"/>
      <c r="CR20" s="263"/>
      <c r="CS20" s="263"/>
      <c r="CT20" s="263"/>
      <c r="CU20" s="263"/>
      <c r="CV20" s="263"/>
      <c r="CW20" s="263"/>
      <c r="CX20" s="263"/>
      <c r="CY20" s="263"/>
      <c r="CZ20" s="263"/>
      <c r="DA20" s="263"/>
      <c r="DB20" s="263"/>
      <c r="DC20" s="263"/>
      <c r="DD20" s="263"/>
      <c r="DE20" s="263"/>
      <c r="DF20" s="263"/>
      <c r="DG20" s="263"/>
      <c r="DH20" s="263"/>
      <c r="DI20" s="263"/>
      <c r="DJ20" s="263"/>
      <c r="DK20" s="263"/>
      <c r="DL20" s="263"/>
      <c r="DM20" s="263"/>
      <c r="DN20" s="263"/>
      <c r="DO20" s="263"/>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3"/>
      <c r="EM20" s="263"/>
      <c r="EN20" s="263"/>
      <c r="EO20" s="263"/>
      <c r="EP20" s="263"/>
      <c r="EQ20" s="263"/>
      <c r="ER20" s="263"/>
      <c r="ES20" s="263"/>
      <c r="ET20" s="263"/>
      <c r="EU20" s="263"/>
      <c r="EV20" s="263"/>
      <c r="EW20" s="263"/>
      <c r="EX20" s="263"/>
      <c r="EY20" s="263"/>
      <c r="EZ20" s="263"/>
      <c r="FA20" s="263"/>
      <c r="FB20" s="263"/>
      <c r="FC20" s="263"/>
      <c r="FD20" s="263"/>
      <c r="FE20" s="263"/>
      <c r="FF20" s="263"/>
      <c r="FG20" s="263"/>
      <c r="FH20" s="263"/>
      <c r="FI20" s="263"/>
      <c r="FJ20" s="263"/>
      <c r="FK20" s="263"/>
      <c r="FL20" s="263"/>
      <c r="FM20" s="263"/>
      <c r="FN20" s="263"/>
      <c r="FO20" s="263"/>
      <c r="FP20" s="263"/>
      <c r="FQ20" s="263"/>
      <c r="FR20" s="263"/>
      <c r="FS20" s="263"/>
      <c r="FT20" s="263"/>
      <c r="FU20" s="263"/>
      <c r="FV20" s="263"/>
      <c r="FW20" s="263"/>
      <c r="FX20" s="263"/>
      <c r="FY20" s="263"/>
      <c r="FZ20" s="263"/>
      <c r="GA20" s="263"/>
      <c r="GB20" s="263"/>
      <c r="GC20" s="263"/>
      <c r="GD20" s="263"/>
      <c r="GE20" s="263"/>
      <c r="GF20" s="263"/>
      <c r="GG20" s="263"/>
      <c r="GH20" s="263"/>
      <c r="GI20" s="263"/>
      <c r="GJ20" s="263"/>
      <c r="GK20" s="263"/>
      <c r="GL20" s="263"/>
      <c r="GM20" s="263"/>
      <c r="GN20" s="263"/>
      <c r="GO20" s="263"/>
      <c r="GP20" s="263"/>
      <c r="GQ20" s="263"/>
      <c r="GR20" s="263"/>
      <c r="GS20" s="263"/>
      <c r="GT20" s="263"/>
      <c r="GU20" s="263"/>
      <c r="GV20" s="263"/>
      <c r="GW20" s="263"/>
      <c r="GX20" s="263"/>
      <c r="GY20" s="263"/>
      <c r="GZ20" s="263"/>
      <c r="HA20" s="263"/>
      <c r="HB20" s="263"/>
      <c r="HC20" s="263"/>
      <c r="HD20" s="263"/>
      <c r="HE20" s="263"/>
      <c r="HF20" s="263"/>
      <c r="HG20" s="263"/>
      <c r="HH20" s="263"/>
      <c r="HI20" s="263"/>
      <c r="HJ20" s="263"/>
      <c r="HK20" s="263"/>
      <c r="HL20" s="263"/>
      <c r="HM20" s="263"/>
      <c r="HN20" s="263"/>
      <c r="HO20" s="263"/>
      <c r="HP20" s="263"/>
      <c r="HQ20" s="263"/>
      <c r="HR20" s="263"/>
      <c r="HS20" s="263"/>
      <c r="HT20" s="263"/>
      <c r="HU20" s="263"/>
      <c r="HV20" s="263"/>
      <c r="HW20" s="263"/>
      <c r="HX20" s="263"/>
      <c r="HY20" s="263"/>
      <c r="HZ20" s="263"/>
      <c r="IA20" s="263"/>
      <c r="IB20" s="263"/>
      <c r="IC20" s="263"/>
      <c r="ID20" s="263"/>
      <c r="IE20" s="263"/>
      <c r="IF20" s="263"/>
      <c r="IG20" s="263"/>
      <c r="IH20" s="263"/>
      <c r="II20" s="263"/>
      <c r="IJ20" s="263"/>
      <c r="IK20" s="263"/>
      <c r="IL20" s="263"/>
      <c r="IM20" s="263"/>
      <c r="IN20" s="263"/>
      <c r="IO20" s="263"/>
      <c r="IP20" s="263"/>
      <c r="IQ20" s="263"/>
      <c r="IR20" s="263"/>
      <c r="IS20" s="263"/>
      <c r="IT20" s="263"/>
      <c r="IU20" s="263"/>
      <c r="IV20" s="263"/>
    </row>
    <row r="21" s="287" customFormat="1" ht="21" customHeight="1" spans="1:256">
      <c r="A21" s="181">
        <v>221</v>
      </c>
      <c r="B21" s="176" t="s">
        <v>106</v>
      </c>
      <c r="C21" s="182" t="s">
        <v>138</v>
      </c>
      <c r="D21" s="188">
        <v>300410</v>
      </c>
      <c r="E21" s="188"/>
      <c r="F21" s="188"/>
      <c r="G21" s="188"/>
      <c r="H21" s="188"/>
      <c r="I21" s="188"/>
      <c r="J21" s="188"/>
      <c r="K21" s="188"/>
      <c r="L21" s="188"/>
      <c r="M21" s="188"/>
      <c r="N21" s="188"/>
      <c r="O21" s="188"/>
      <c r="P21" s="188"/>
      <c r="Q21" s="188"/>
      <c r="R21" s="188"/>
      <c r="S21" s="188">
        <v>300410</v>
      </c>
      <c r="T21" s="188"/>
      <c r="U21" s="178"/>
      <c r="V21" s="178"/>
      <c r="W21" s="178"/>
      <c r="X21" s="178"/>
      <c r="Y21" s="178"/>
      <c r="Z21" s="364"/>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3"/>
      <c r="CH21" s="263"/>
      <c r="CI21" s="263"/>
      <c r="CJ21" s="263"/>
      <c r="CK21" s="263"/>
      <c r="CL21" s="263"/>
      <c r="CM21" s="263"/>
      <c r="CN21" s="263"/>
      <c r="CO21" s="263"/>
      <c r="CP21" s="263"/>
      <c r="CQ21" s="263"/>
      <c r="CR21" s="263"/>
      <c r="CS21" s="263"/>
      <c r="CT21" s="263"/>
      <c r="CU21" s="263"/>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c r="GH21" s="263"/>
      <c r="GI21" s="263"/>
      <c r="GJ21" s="263"/>
      <c r="GK21" s="263"/>
      <c r="GL21" s="263"/>
      <c r="GM21" s="263"/>
      <c r="GN21" s="263"/>
      <c r="GO21" s="263"/>
      <c r="GP21" s="263"/>
      <c r="GQ21" s="263"/>
      <c r="GR21" s="263"/>
      <c r="GS21" s="263"/>
      <c r="GT21" s="263"/>
      <c r="GU21" s="263"/>
      <c r="GV21" s="263"/>
      <c r="GW21" s="263"/>
      <c r="GX21" s="263"/>
      <c r="GY21" s="263"/>
      <c r="GZ21" s="263"/>
      <c r="HA21" s="263"/>
      <c r="HB21" s="263"/>
      <c r="HC21" s="263"/>
      <c r="HD21" s="263"/>
      <c r="HE21" s="263"/>
      <c r="HF21" s="263"/>
      <c r="HG21" s="263"/>
      <c r="HH21" s="263"/>
      <c r="HI21" s="263"/>
      <c r="HJ21" s="263"/>
      <c r="HK21" s="263"/>
      <c r="HL21" s="263"/>
      <c r="HM21" s="263"/>
      <c r="HN21" s="263"/>
      <c r="HO21" s="263"/>
      <c r="HP21" s="263"/>
      <c r="HQ21" s="263"/>
      <c r="HR21" s="263"/>
      <c r="HS21" s="263"/>
      <c r="HT21" s="263"/>
      <c r="HU21" s="263"/>
      <c r="HV21" s="263"/>
      <c r="HW21" s="263"/>
      <c r="HX21" s="263"/>
      <c r="HY21" s="263"/>
      <c r="HZ21" s="263"/>
      <c r="IA21" s="263"/>
      <c r="IB21" s="263"/>
      <c r="IC21" s="263"/>
      <c r="ID21" s="263"/>
      <c r="IE21" s="263"/>
      <c r="IF21" s="263"/>
      <c r="IG21" s="263"/>
      <c r="IH21" s="263"/>
      <c r="II21" s="263"/>
      <c r="IJ21" s="263"/>
      <c r="IK21" s="263"/>
      <c r="IL21" s="263"/>
      <c r="IM21" s="263"/>
      <c r="IN21" s="263"/>
      <c r="IO21" s="263"/>
      <c r="IP21" s="263"/>
      <c r="IQ21" s="263"/>
      <c r="IR21" s="263"/>
      <c r="IS21" s="263"/>
      <c r="IT21" s="263"/>
      <c r="IU21" s="263"/>
      <c r="IV21" s="263"/>
    </row>
    <row r="22" s="287" customFormat="1" ht="21" customHeight="1" spans="1:256">
      <c r="A22" s="184" t="s">
        <v>139</v>
      </c>
      <c r="B22" s="176" t="s">
        <v>106</v>
      </c>
      <c r="C22" s="182" t="s">
        <v>140</v>
      </c>
      <c r="D22" s="188">
        <v>300410</v>
      </c>
      <c r="E22" s="188"/>
      <c r="F22" s="188"/>
      <c r="G22" s="188"/>
      <c r="H22" s="188"/>
      <c r="I22" s="188"/>
      <c r="J22" s="188"/>
      <c r="K22" s="188"/>
      <c r="L22" s="188"/>
      <c r="M22" s="188"/>
      <c r="N22" s="188"/>
      <c r="O22" s="188"/>
      <c r="P22" s="188"/>
      <c r="Q22" s="188"/>
      <c r="R22" s="188"/>
      <c r="S22" s="188">
        <v>300410</v>
      </c>
      <c r="T22" s="188"/>
      <c r="U22" s="178"/>
      <c r="V22" s="178"/>
      <c r="W22" s="178"/>
      <c r="X22" s="178"/>
      <c r="Y22" s="178"/>
      <c r="Z22" s="364"/>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3"/>
      <c r="BX22" s="263"/>
      <c r="BY22" s="263"/>
      <c r="BZ22" s="263"/>
      <c r="CA22" s="263"/>
      <c r="CB22" s="263"/>
      <c r="CC22" s="263"/>
      <c r="CD22" s="263"/>
      <c r="CE22" s="263"/>
      <c r="CF22" s="263"/>
      <c r="CG22" s="263"/>
      <c r="CH22" s="263"/>
      <c r="CI22" s="263"/>
      <c r="CJ22" s="263"/>
      <c r="CK22" s="263"/>
      <c r="CL22" s="263"/>
      <c r="CM22" s="263"/>
      <c r="CN22" s="263"/>
      <c r="CO22" s="263"/>
      <c r="CP22" s="263"/>
      <c r="CQ22" s="263"/>
      <c r="CR22" s="263"/>
      <c r="CS22" s="263"/>
      <c r="CT22" s="263"/>
      <c r="CU22" s="263"/>
      <c r="CV22" s="263"/>
      <c r="CW22" s="263"/>
      <c r="CX22" s="263"/>
      <c r="CY22" s="263"/>
      <c r="CZ22" s="263"/>
      <c r="DA22" s="263"/>
      <c r="DB22" s="263"/>
      <c r="DC22" s="263"/>
      <c r="DD22" s="263"/>
      <c r="DE22" s="263"/>
      <c r="DF22" s="263"/>
      <c r="DG22" s="263"/>
      <c r="DH22" s="263"/>
      <c r="DI22" s="263"/>
      <c r="DJ22" s="263"/>
      <c r="DK22" s="263"/>
      <c r="DL22" s="263"/>
      <c r="DM22" s="263"/>
      <c r="DN22" s="263"/>
      <c r="DO22" s="263"/>
      <c r="DP22" s="263"/>
      <c r="DQ22" s="263"/>
      <c r="DR22" s="263"/>
      <c r="DS22" s="263"/>
      <c r="DT22" s="263"/>
      <c r="DU22" s="263"/>
      <c r="DV22" s="263"/>
      <c r="DW22" s="263"/>
      <c r="DX22" s="263"/>
      <c r="DY22" s="263"/>
      <c r="DZ22" s="263"/>
      <c r="EA22" s="263"/>
      <c r="EB22" s="263"/>
      <c r="EC22" s="263"/>
      <c r="ED22" s="263"/>
      <c r="EE22" s="263"/>
      <c r="EF22" s="263"/>
      <c r="EG22" s="263"/>
      <c r="EH22" s="263"/>
      <c r="EI22" s="263"/>
      <c r="EJ22" s="263"/>
      <c r="EK22" s="263"/>
      <c r="EL22" s="263"/>
      <c r="EM22" s="263"/>
      <c r="EN22" s="263"/>
      <c r="EO22" s="263"/>
      <c r="EP22" s="263"/>
      <c r="EQ22" s="263"/>
      <c r="ER22" s="263"/>
      <c r="ES22" s="263"/>
      <c r="ET22" s="263"/>
      <c r="EU22" s="263"/>
      <c r="EV22" s="263"/>
      <c r="EW22" s="263"/>
      <c r="EX22" s="263"/>
      <c r="EY22" s="263"/>
      <c r="EZ22" s="263"/>
      <c r="FA22" s="263"/>
      <c r="FB22" s="263"/>
      <c r="FC22" s="263"/>
      <c r="FD22" s="263"/>
      <c r="FE22" s="263"/>
      <c r="FF22" s="263"/>
      <c r="FG22" s="263"/>
      <c r="FH22" s="263"/>
      <c r="FI22" s="263"/>
      <c r="FJ22" s="263"/>
      <c r="FK22" s="263"/>
      <c r="FL22" s="263"/>
      <c r="FM22" s="263"/>
      <c r="FN22" s="263"/>
      <c r="FO22" s="263"/>
      <c r="FP22" s="263"/>
      <c r="FQ22" s="263"/>
      <c r="FR22" s="263"/>
      <c r="FS22" s="263"/>
      <c r="FT22" s="263"/>
      <c r="FU22" s="263"/>
      <c r="FV22" s="263"/>
      <c r="FW22" s="263"/>
      <c r="FX22" s="263"/>
      <c r="FY22" s="263"/>
      <c r="FZ22" s="263"/>
      <c r="GA22" s="263"/>
      <c r="GB22" s="263"/>
      <c r="GC22" s="263"/>
      <c r="GD22" s="263"/>
      <c r="GE22" s="263"/>
      <c r="GF22" s="263"/>
      <c r="GG22" s="263"/>
      <c r="GH22" s="263"/>
      <c r="GI22" s="263"/>
      <c r="GJ22" s="263"/>
      <c r="GK22" s="263"/>
      <c r="GL22" s="263"/>
      <c r="GM22" s="263"/>
      <c r="GN22" s="263"/>
      <c r="GO22" s="263"/>
      <c r="GP22" s="263"/>
      <c r="GQ22" s="263"/>
      <c r="GR22" s="263"/>
      <c r="GS22" s="263"/>
      <c r="GT22" s="263"/>
      <c r="GU22" s="263"/>
      <c r="GV22" s="263"/>
      <c r="GW22" s="263"/>
      <c r="GX22" s="263"/>
      <c r="GY22" s="263"/>
      <c r="GZ22" s="263"/>
      <c r="HA22" s="263"/>
      <c r="HB22" s="263"/>
      <c r="HC22" s="263"/>
      <c r="HD22" s="263"/>
      <c r="HE22" s="263"/>
      <c r="HF22" s="263"/>
      <c r="HG22" s="263"/>
      <c r="HH22" s="263"/>
      <c r="HI22" s="263"/>
      <c r="HJ22" s="263"/>
      <c r="HK22" s="263"/>
      <c r="HL22" s="263"/>
      <c r="HM22" s="263"/>
      <c r="HN22" s="263"/>
      <c r="HO22" s="263"/>
      <c r="HP22" s="263"/>
      <c r="HQ22" s="263"/>
      <c r="HR22" s="263"/>
      <c r="HS22" s="263"/>
      <c r="HT22" s="263"/>
      <c r="HU22" s="263"/>
      <c r="HV22" s="263"/>
      <c r="HW22" s="263"/>
      <c r="HX22" s="263"/>
      <c r="HY22" s="263"/>
      <c r="HZ22" s="263"/>
      <c r="IA22" s="263"/>
      <c r="IB22" s="263"/>
      <c r="IC22" s="263"/>
      <c r="ID22" s="263"/>
      <c r="IE22" s="263"/>
      <c r="IF22" s="263"/>
      <c r="IG22" s="263"/>
      <c r="IH22" s="263"/>
      <c r="II22" s="263"/>
      <c r="IJ22" s="263"/>
      <c r="IK22" s="263"/>
      <c r="IL22" s="263"/>
      <c r="IM22" s="263"/>
      <c r="IN22" s="263"/>
      <c r="IO22" s="263"/>
      <c r="IP22" s="263"/>
      <c r="IQ22" s="263"/>
      <c r="IR22" s="263"/>
      <c r="IS22" s="263"/>
      <c r="IT22" s="263"/>
      <c r="IU22" s="263"/>
      <c r="IV22" s="263"/>
    </row>
    <row r="23" s="287" customFormat="1" ht="21" customHeight="1" spans="1:256">
      <c r="A23" s="181" t="s">
        <v>141</v>
      </c>
      <c r="B23" s="176" t="s">
        <v>106</v>
      </c>
      <c r="C23" s="182" t="s">
        <v>142</v>
      </c>
      <c r="D23" s="188">
        <v>300410</v>
      </c>
      <c r="E23" s="188"/>
      <c r="F23" s="188"/>
      <c r="G23" s="188"/>
      <c r="H23" s="188"/>
      <c r="I23" s="188"/>
      <c r="J23" s="188"/>
      <c r="K23" s="188"/>
      <c r="L23" s="188"/>
      <c r="M23" s="188"/>
      <c r="N23" s="188"/>
      <c r="O23" s="188"/>
      <c r="P23" s="188"/>
      <c r="Q23" s="188"/>
      <c r="R23" s="188"/>
      <c r="S23" s="188">
        <v>300410</v>
      </c>
      <c r="T23" s="188"/>
      <c r="U23" s="178"/>
      <c r="V23" s="178"/>
      <c r="W23" s="178"/>
      <c r="X23" s="178"/>
      <c r="Y23" s="178"/>
      <c r="Z23" s="364"/>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3"/>
      <c r="GJ23" s="263"/>
      <c r="GK23" s="263"/>
      <c r="GL23" s="263"/>
      <c r="GM23" s="263"/>
      <c r="GN23" s="263"/>
      <c r="GO23" s="263"/>
      <c r="GP23" s="263"/>
      <c r="GQ23" s="263"/>
      <c r="GR23" s="263"/>
      <c r="GS23" s="263"/>
      <c r="GT23" s="263"/>
      <c r="GU23" s="263"/>
      <c r="GV23" s="263"/>
      <c r="GW23" s="263"/>
      <c r="GX23" s="263"/>
      <c r="GY23" s="263"/>
      <c r="GZ23" s="263"/>
      <c r="HA23" s="263"/>
      <c r="HB23" s="263"/>
      <c r="HC23" s="263"/>
      <c r="HD23" s="263"/>
      <c r="HE23" s="263"/>
      <c r="HF23" s="263"/>
      <c r="HG23" s="263"/>
      <c r="HH23" s="263"/>
      <c r="HI23" s="263"/>
      <c r="HJ23" s="263"/>
      <c r="HK23" s="263"/>
      <c r="HL23" s="263"/>
      <c r="HM23" s="263"/>
      <c r="HN23" s="263"/>
      <c r="HO23" s="263"/>
      <c r="HP23" s="263"/>
      <c r="HQ23" s="263"/>
      <c r="HR23" s="263"/>
      <c r="HS23" s="263"/>
      <c r="HT23" s="263"/>
      <c r="HU23" s="263"/>
      <c r="HV23" s="263"/>
      <c r="HW23" s="263"/>
      <c r="HX23" s="263"/>
      <c r="HY23" s="263"/>
      <c r="HZ23" s="263"/>
      <c r="IA23" s="263"/>
      <c r="IB23" s="263"/>
      <c r="IC23" s="263"/>
      <c r="ID23" s="263"/>
      <c r="IE23" s="263"/>
      <c r="IF23" s="263"/>
      <c r="IG23" s="263"/>
      <c r="IH23" s="263"/>
      <c r="II23" s="263"/>
      <c r="IJ23" s="263"/>
      <c r="IK23" s="263"/>
      <c r="IL23" s="263"/>
      <c r="IM23" s="263"/>
      <c r="IN23" s="263"/>
      <c r="IO23" s="263"/>
      <c r="IP23" s="263"/>
      <c r="IQ23" s="263"/>
      <c r="IR23" s="263"/>
      <c r="IS23" s="263"/>
      <c r="IT23" s="263"/>
      <c r="IU23" s="263"/>
      <c r="IV23" s="263"/>
    </row>
    <row r="24" s="287" customFormat="1" ht="21" customHeight="1" spans="1:256">
      <c r="A24" s="176"/>
      <c r="B24" s="238"/>
      <c r="C24" s="187"/>
      <c r="D24" s="188"/>
      <c r="E24" s="188"/>
      <c r="F24" s="188"/>
      <c r="G24" s="188"/>
      <c r="H24" s="188"/>
      <c r="I24" s="188"/>
      <c r="J24" s="188"/>
      <c r="K24" s="188"/>
      <c r="L24" s="188"/>
      <c r="M24" s="188"/>
      <c r="N24" s="188"/>
      <c r="O24" s="188"/>
      <c r="P24" s="188"/>
      <c r="Q24" s="188"/>
      <c r="R24" s="188"/>
      <c r="S24" s="188"/>
      <c r="T24" s="188"/>
      <c r="U24" s="178"/>
      <c r="V24" s="178"/>
      <c r="W24" s="178"/>
      <c r="X24" s="178"/>
      <c r="Y24" s="178"/>
      <c r="Z24" s="364"/>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3"/>
      <c r="CL24" s="263"/>
      <c r="CM24" s="263"/>
      <c r="CN24" s="263"/>
      <c r="CO24" s="263"/>
      <c r="CP24" s="263"/>
      <c r="CQ24" s="263"/>
      <c r="CR24" s="263"/>
      <c r="CS24" s="263"/>
      <c r="CT24" s="263"/>
      <c r="CU24" s="263"/>
      <c r="CV24" s="263"/>
      <c r="CW24" s="263"/>
      <c r="CX24" s="263"/>
      <c r="CY24" s="263"/>
      <c r="CZ24" s="263"/>
      <c r="DA24" s="263"/>
      <c r="DB24" s="263"/>
      <c r="DC24" s="263"/>
      <c r="DD24" s="263"/>
      <c r="DE24" s="263"/>
      <c r="DF24" s="263"/>
      <c r="DG24" s="263"/>
      <c r="DH24" s="263"/>
      <c r="DI24" s="263"/>
      <c r="DJ24" s="263"/>
      <c r="DK24" s="263"/>
      <c r="DL24" s="263"/>
      <c r="DM24" s="263"/>
      <c r="DN24" s="263"/>
      <c r="DO24" s="263"/>
      <c r="DP24" s="263"/>
      <c r="DQ24" s="263"/>
      <c r="DR24" s="263"/>
      <c r="DS24" s="263"/>
      <c r="DT24" s="263"/>
      <c r="DU24" s="263"/>
      <c r="DV24" s="263"/>
      <c r="DW24" s="263"/>
      <c r="DX24" s="263"/>
      <c r="DY24" s="263"/>
      <c r="DZ24" s="263"/>
      <c r="EA24" s="263"/>
      <c r="EB24" s="263"/>
      <c r="EC24" s="263"/>
      <c r="ED24" s="263"/>
      <c r="EE24" s="263"/>
      <c r="EF24" s="263"/>
      <c r="EG24" s="263"/>
      <c r="EH24" s="263"/>
      <c r="EI24" s="263"/>
      <c r="EJ24" s="263"/>
      <c r="EK24" s="263"/>
      <c r="EL24" s="263"/>
      <c r="EM24" s="263"/>
      <c r="EN24" s="263"/>
      <c r="EO24" s="263"/>
      <c r="EP24" s="263"/>
      <c r="EQ24" s="263"/>
      <c r="ER24" s="263"/>
      <c r="ES24" s="263"/>
      <c r="ET24" s="263"/>
      <c r="EU24" s="263"/>
      <c r="EV24" s="263"/>
      <c r="EW24" s="263"/>
      <c r="EX24" s="263"/>
      <c r="EY24" s="263"/>
      <c r="EZ24" s="263"/>
      <c r="FA24" s="263"/>
      <c r="FB24" s="263"/>
      <c r="FC24" s="263"/>
      <c r="FD24" s="263"/>
      <c r="FE24" s="263"/>
      <c r="FF24" s="263"/>
      <c r="FG24" s="263"/>
      <c r="FH24" s="263"/>
      <c r="FI24" s="263"/>
      <c r="FJ24" s="263"/>
      <c r="FK24" s="263"/>
      <c r="FL24" s="263"/>
      <c r="FM24" s="263"/>
      <c r="FN24" s="263"/>
      <c r="FO24" s="263"/>
      <c r="FP24" s="263"/>
      <c r="FQ24" s="263"/>
      <c r="FR24" s="263"/>
      <c r="FS24" s="263"/>
      <c r="FT24" s="263"/>
      <c r="FU24" s="263"/>
      <c r="FV24" s="263"/>
      <c r="FW24" s="263"/>
      <c r="FX24" s="263"/>
      <c r="FY24" s="263"/>
      <c r="FZ24" s="263"/>
      <c r="GA24" s="263"/>
      <c r="GB24" s="263"/>
      <c r="GC24" s="263"/>
      <c r="GD24" s="263"/>
      <c r="GE24" s="263"/>
      <c r="GF24" s="263"/>
      <c r="GG24" s="263"/>
      <c r="GH24" s="263"/>
      <c r="GI24" s="263"/>
      <c r="GJ24" s="263"/>
      <c r="GK24" s="263"/>
      <c r="GL24" s="263"/>
      <c r="GM24" s="263"/>
      <c r="GN24" s="263"/>
      <c r="GO24" s="263"/>
      <c r="GP24" s="263"/>
      <c r="GQ24" s="263"/>
      <c r="GR24" s="263"/>
      <c r="GS24" s="263"/>
      <c r="GT24" s="263"/>
      <c r="GU24" s="263"/>
      <c r="GV24" s="263"/>
      <c r="GW24" s="263"/>
      <c r="GX24" s="263"/>
      <c r="GY24" s="263"/>
      <c r="GZ24" s="263"/>
      <c r="HA24" s="263"/>
      <c r="HB24" s="263"/>
      <c r="HC24" s="263"/>
      <c r="HD24" s="263"/>
      <c r="HE24" s="263"/>
      <c r="HF24" s="263"/>
      <c r="HG24" s="263"/>
      <c r="HH24" s="263"/>
      <c r="HI24" s="263"/>
      <c r="HJ24" s="263"/>
      <c r="HK24" s="263"/>
      <c r="HL24" s="263"/>
      <c r="HM24" s="263"/>
      <c r="HN24" s="263"/>
      <c r="HO24" s="263"/>
      <c r="HP24" s="263"/>
      <c r="HQ24" s="263"/>
      <c r="HR24" s="263"/>
      <c r="HS24" s="263"/>
      <c r="HT24" s="263"/>
      <c r="HU24" s="263"/>
      <c r="HV24" s="263"/>
      <c r="HW24" s="263"/>
      <c r="HX24" s="263"/>
      <c r="HY24" s="263"/>
      <c r="HZ24" s="263"/>
      <c r="IA24" s="263"/>
      <c r="IB24" s="263"/>
      <c r="IC24" s="263"/>
      <c r="ID24" s="263"/>
      <c r="IE24" s="263"/>
      <c r="IF24" s="263"/>
      <c r="IG24" s="263"/>
      <c r="IH24" s="263"/>
      <c r="II24" s="263"/>
      <c r="IJ24" s="263"/>
      <c r="IK24" s="263"/>
      <c r="IL24" s="263"/>
      <c r="IM24" s="263"/>
      <c r="IN24" s="263"/>
      <c r="IO24" s="263"/>
      <c r="IP24" s="263"/>
      <c r="IQ24" s="263"/>
      <c r="IR24" s="263"/>
      <c r="IS24" s="263"/>
      <c r="IT24" s="263"/>
      <c r="IU24" s="263"/>
      <c r="IV24" s="263"/>
    </row>
    <row r="25" s="264" customFormat="1" ht="21" customHeight="1" spans="1:256">
      <c r="A25" s="176"/>
      <c r="B25" s="238"/>
      <c r="C25" s="187"/>
      <c r="D25" s="188"/>
      <c r="E25" s="188"/>
      <c r="F25" s="188"/>
      <c r="G25" s="188"/>
      <c r="H25" s="188"/>
      <c r="I25" s="188"/>
      <c r="J25" s="188"/>
      <c r="K25" s="188"/>
      <c r="L25" s="188"/>
      <c r="M25" s="188"/>
      <c r="N25" s="188"/>
      <c r="O25" s="188"/>
      <c r="P25" s="188"/>
      <c r="Q25" s="188"/>
      <c r="R25" s="188"/>
      <c r="S25" s="188"/>
      <c r="T25" s="188"/>
      <c r="U25" s="178"/>
      <c r="V25" s="185"/>
      <c r="W25" s="178"/>
      <c r="X25" s="178"/>
      <c r="Y25" s="178"/>
      <c r="Z25" s="364"/>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3"/>
      <c r="BW25" s="263"/>
      <c r="BX25" s="263"/>
      <c r="BY25" s="263"/>
      <c r="BZ25" s="263"/>
      <c r="CA25" s="263"/>
      <c r="CB25" s="263"/>
      <c r="CC25" s="263"/>
      <c r="CD25" s="263"/>
      <c r="CE25" s="263"/>
      <c r="CF25" s="263"/>
      <c r="CG25" s="263"/>
      <c r="CH25" s="263"/>
      <c r="CI25" s="263"/>
      <c r="CJ25" s="263"/>
      <c r="CK25" s="263"/>
      <c r="CL25" s="263"/>
      <c r="CM25" s="263"/>
      <c r="CN25" s="263"/>
      <c r="CO25" s="263"/>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63"/>
      <c r="DZ25" s="263"/>
      <c r="EA25" s="263"/>
      <c r="EB25" s="263"/>
      <c r="EC25" s="263"/>
      <c r="ED25" s="263"/>
      <c r="EE25" s="263"/>
      <c r="EF25" s="263"/>
      <c r="EG25" s="263"/>
      <c r="EH25" s="263"/>
      <c r="EI25" s="263"/>
      <c r="EJ25" s="263"/>
      <c r="EK25" s="263"/>
      <c r="EL25" s="263"/>
      <c r="EM25" s="263"/>
      <c r="EN25" s="263"/>
      <c r="EO25" s="263"/>
      <c r="EP25" s="263"/>
      <c r="EQ25" s="263"/>
      <c r="ER25" s="263"/>
      <c r="ES25" s="263"/>
      <c r="ET25" s="263"/>
      <c r="EU25" s="263"/>
      <c r="EV25" s="263"/>
      <c r="EW25" s="263"/>
      <c r="EX25" s="263"/>
      <c r="EY25" s="263"/>
      <c r="EZ25" s="263"/>
      <c r="FA25" s="263"/>
      <c r="FB25" s="263"/>
      <c r="FC25" s="263"/>
      <c r="FD25" s="263"/>
      <c r="FE25" s="263"/>
      <c r="FF25" s="263"/>
      <c r="FG25" s="263"/>
      <c r="FH25" s="263"/>
      <c r="FI25" s="263"/>
      <c r="FJ25" s="263"/>
      <c r="FK25" s="263"/>
      <c r="FL25" s="263"/>
      <c r="FM25" s="263"/>
      <c r="FN25" s="263"/>
      <c r="FO25" s="263"/>
      <c r="FP25" s="263"/>
      <c r="FQ25" s="263"/>
      <c r="FR25" s="263"/>
      <c r="FS25" s="263"/>
      <c r="FT25" s="263"/>
      <c r="FU25" s="263"/>
      <c r="FV25" s="263"/>
      <c r="FW25" s="263"/>
      <c r="FX25" s="263"/>
      <c r="FY25" s="263"/>
      <c r="FZ25" s="263"/>
      <c r="GA25" s="263"/>
      <c r="GB25" s="263"/>
      <c r="GC25" s="263"/>
      <c r="GD25" s="263"/>
      <c r="GE25" s="263"/>
      <c r="GF25" s="263"/>
      <c r="GG25" s="263"/>
      <c r="GH25" s="263"/>
      <c r="GI25" s="263"/>
      <c r="GJ25" s="263"/>
      <c r="GK25" s="263"/>
      <c r="GL25" s="263"/>
      <c r="GM25" s="263"/>
      <c r="GN25" s="263"/>
      <c r="GO25" s="263"/>
      <c r="GP25" s="263"/>
      <c r="GQ25" s="263"/>
      <c r="GR25" s="263"/>
      <c r="GS25" s="263"/>
      <c r="GT25" s="263"/>
      <c r="GU25" s="263"/>
      <c r="GV25" s="263"/>
      <c r="GW25" s="263"/>
      <c r="GX25" s="263"/>
      <c r="GY25" s="263"/>
      <c r="GZ25" s="263"/>
      <c r="HA25" s="263"/>
      <c r="HB25" s="263"/>
      <c r="HC25" s="263"/>
      <c r="HD25" s="263"/>
      <c r="HE25" s="263"/>
      <c r="HF25" s="263"/>
      <c r="HG25" s="263"/>
      <c r="HH25" s="263"/>
      <c r="HI25" s="263"/>
      <c r="HJ25" s="263"/>
      <c r="HK25" s="263"/>
      <c r="HL25" s="263"/>
      <c r="HM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showGridLines="0" showZeros="0" workbookViewId="0">
      <selection activeCell="C9" sqref="C9"/>
    </sheetView>
  </sheetViews>
  <sheetFormatPr defaultColWidth="9.16666666666667" defaultRowHeight="11.25"/>
  <cols>
    <col min="1" max="1" width="23.1666666666667" customWidth="1"/>
    <col min="2" max="2" width="19.5" customWidth="1"/>
    <col min="3" max="3" width="55.6666666666667"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1" width="14.8333333333333" customWidth="1"/>
    <col min="22" max="22" width="12.3333333333333" customWidth="1"/>
    <col min="23" max="23" width="12.1666666666667" customWidth="1"/>
    <col min="24" max="242" width="6.66666666666667" customWidth="1"/>
  </cols>
  <sheetData>
    <row r="1" ht="23.1" customHeight="1" spans="1:242">
      <c r="A1" s="250"/>
      <c r="B1" s="250"/>
      <c r="C1" s="250"/>
      <c r="D1" s="250"/>
      <c r="E1" s="250"/>
      <c r="F1" s="250"/>
      <c r="G1" s="250"/>
      <c r="H1" s="250"/>
      <c r="I1" s="250"/>
      <c r="J1" s="250"/>
      <c r="K1" s="250"/>
      <c r="L1" s="250"/>
      <c r="M1" s="250"/>
      <c r="N1" s="250"/>
      <c r="O1" s="250"/>
      <c r="P1" s="250"/>
      <c r="R1" s="263"/>
      <c r="S1" s="263"/>
      <c r="T1" s="263"/>
      <c r="U1" s="340" t="s">
        <v>214</v>
      </c>
      <c r="V1" s="340"/>
      <c r="W1" s="340"/>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row>
    <row r="2" ht="23.1" customHeight="1" spans="1:242">
      <c r="A2" s="275" t="s">
        <v>215</v>
      </c>
      <c r="B2" s="275"/>
      <c r="C2" s="275"/>
      <c r="D2" s="275"/>
      <c r="E2" s="275"/>
      <c r="F2" s="275"/>
      <c r="G2" s="275"/>
      <c r="H2" s="275"/>
      <c r="I2" s="275"/>
      <c r="J2" s="275"/>
      <c r="K2" s="275"/>
      <c r="L2" s="275"/>
      <c r="M2" s="275"/>
      <c r="N2" s="275"/>
      <c r="O2" s="275"/>
      <c r="P2" s="275"/>
      <c r="Q2" s="275"/>
      <c r="R2" s="275"/>
      <c r="S2" s="275"/>
      <c r="T2" s="275"/>
      <c r="U2" s="275"/>
      <c r="V2" s="275"/>
      <c r="W2" s="275"/>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c r="HX2" s="263"/>
      <c r="HY2" s="263"/>
      <c r="HZ2" s="263"/>
      <c r="IA2" s="263"/>
      <c r="IB2" s="263"/>
      <c r="IC2" s="263"/>
      <c r="ID2" s="263"/>
      <c r="IE2" s="263"/>
      <c r="IF2" s="263"/>
      <c r="IG2" s="263"/>
      <c r="IH2" s="263"/>
    </row>
    <row r="3" s="131" customFormat="1" ht="23.1" customHeight="1" spans="1:242">
      <c r="A3" s="253"/>
      <c r="B3" s="253"/>
      <c r="C3" s="253"/>
      <c r="D3" s="253"/>
      <c r="E3" s="253"/>
      <c r="F3" s="253"/>
      <c r="G3" s="253"/>
      <c r="H3" s="253"/>
      <c r="I3" s="253"/>
      <c r="J3" s="253"/>
      <c r="K3" s="253"/>
      <c r="L3" s="253"/>
      <c r="M3" s="253"/>
      <c r="N3" s="253"/>
      <c r="R3" s="263"/>
      <c r="S3" s="263"/>
      <c r="T3" s="263"/>
      <c r="U3" s="288" t="s">
        <v>87</v>
      </c>
      <c r="V3" s="288"/>
      <c r="W3" s="288"/>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c r="HT3" s="263"/>
      <c r="HU3" s="263"/>
      <c r="HV3" s="263"/>
      <c r="HW3" s="263"/>
      <c r="HX3" s="263"/>
      <c r="HY3" s="263"/>
      <c r="HZ3" s="263"/>
      <c r="IA3" s="263"/>
      <c r="IB3" s="263"/>
      <c r="IC3" s="263"/>
      <c r="ID3" s="263"/>
      <c r="IE3" s="263"/>
      <c r="IF3" s="263"/>
      <c r="IG3" s="263"/>
      <c r="IH3" s="263"/>
    </row>
    <row r="4" s="131" customFormat="1" ht="23.1" customHeight="1" spans="1:242">
      <c r="A4" s="255" t="s">
        <v>110</v>
      </c>
      <c r="B4" s="255" t="s">
        <v>88</v>
      </c>
      <c r="C4" s="278" t="s">
        <v>111</v>
      </c>
      <c r="D4" s="255" t="s">
        <v>112</v>
      </c>
      <c r="E4" s="279" t="s">
        <v>216</v>
      </c>
      <c r="F4" s="279" t="s">
        <v>217</v>
      </c>
      <c r="G4" s="279" t="s">
        <v>218</v>
      </c>
      <c r="H4" s="279" t="s">
        <v>219</v>
      </c>
      <c r="I4" s="279" t="s">
        <v>220</v>
      </c>
      <c r="J4" s="255" t="s">
        <v>221</v>
      </c>
      <c r="K4" s="255" t="s">
        <v>222</v>
      </c>
      <c r="L4" s="255" t="s">
        <v>223</v>
      </c>
      <c r="M4" s="255" t="s">
        <v>224</v>
      </c>
      <c r="N4" s="255" t="s">
        <v>225</v>
      </c>
      <c r="O4" s="255" t="s">
        <v>226</v>
      </c>
      <c r="P4" s="294" t="s">
        <v>227</v>
      </c>
      <c r="Q4" s="255" t="s">
        <v>228</v>
      </c>
      <c r="R4" s="255" t="s">
        <v>229</v>
      </c>
      <c r="S4" s="269" t="s">
        <v>230</v>
      </c>
      <c r="T4" s="255" t="s">
        <v>231</v>
      </c>
      <c r="U4" s="255" t="s">
        <v>232</v>
      </c>
      <c r="V4" s="294" t="s">
        <v>233</v>
      </c>
      <c r="W4" s="255" t="s">
        <v>234</v>
      </c>
      <c r="X4" s="287"/>
      <c r="Y4" s="287"/>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c r="HT4" s="263"/>
      <c r="HU4" s="263"/>
      <c r="HV4" s="263"/>
      <c r="HW4" s="263"/>
      <c r="HX4" s="263"/>
      <c r="HY4" s="263"/>
      <c r="HZ4" s="263"/>
      <c r="IA4" s="263"/>
      <c r="IB4" s="263"/>
      <c r="IC4" s="263"/>
      <c r="ID4" s="263"/>
      <c r="IE4" s="263"/>
      <c r="IF4" s="263"/>
      <c r="IG4" s="263"/>
      <c r="IH4" s="263"/>
    </row>
    <row r="5" s="131" customFormat="1" ht="19.5" customHeight="1" spans="1:242">
      <c r="A5" s="255"/>
      <c r="B5" s="255"/>
      <c r="C5" s="278"/>
      <c r="D5" s="255"/>
      <c r="E5" s="279"/>
      <c r="F5" s="279"/>
      <c r="G5" s="279"/>
      <c r="H5" s="279"/>
      <c r="I5" s="279"/>
      <c r="J5" s="255"/>
      <c r="K5" s="255"/>
      <c r="L5" s="255"/>
      <c r="M5" s="255"/>
      <c r="N5" s="255"/>
      <c r="O5" s="255"/>
      <c r="P5" s="300"/>
      <c r="Q5" s="255"/>
      <c r="R5" s="255"/>
      <c r="S5" s="269"/>
      <c r="T5" s="255"/>
      <c r="U5" s="255"/>
      <c r="V5" s="300"/>
      <c r="W5" s="255"/>
      <c r="X5" s="287"/>
      <c r="Y5" s="287"/>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c r="GQ5" s="263"/>
      <c r="GR5" s="263"/>
      <c r="GS5" s="263"/>
      <c r="GT5" s="263"/>
      <c r="GU5" s="263"/>
      <c r="GV5" s="263"/>
      <c r="GW5" s="263"/>
      <c r="GX5" s="263"/>
      <c r="GY5" s="263"/>
      <c r="GZ5" s="263"/>
      <c r="HA5" s="263"/>
      <c r="HB5" s="263"/>
      <c r="HC5" s="263"/>
      <c r="HD5" s="263"/>
      <c r="HE5" s="263"/>
      <c r="HF5" s="263"/>
      <c r="HG5" s="263"/>
      <c r="HH5" s="263"/>
      <c r="HI5" s="263"/>
      <c r="HJ5" s="263"/>
      <c r="HK5" s="263"/>
      <c r="HL5" s="263"/>
      <c r="HM5" s="263"/>
      <c r="HN5" s="263"/>
      <c r="HO5" s="263"/>
      <c r="HP5" s="263"/>
      <c r="HQ5" s="263"/>
      <c r="HR5" s="263"/>
      <c r="HS5" s="263"/>
      <c r="HT5" s="263"/>
      <c r="HU5" s="263"/>
      <c r="HV5" s="263"/>
      <c r="HW5" s="263"/>
      <c r="HX5" s="263"/>
      <c r="HY5" s="263"/>
      <c r="HZ5" s="263"/>
      <c r="IA5" s="263"/>
      <c r="IB5" s="263"/>
      <c r="IC5" s="263"/>
      <c r="ID5" s="263"/>
      <c r="IE5" s="263"/>
      <c r="IF5" s="263"/>
      <c r="IG5" s="263"/>
      <c r="IH5" s="263"/>
    </row>
    <row r="6" s="131" customFormat="1" ht="39.75" customHeight="1" spans="1:242">
      <c r="A6" s="255"/>
      <c r="B6" s="255"/>
      <c r="C6" s="278"/>
      <c r="D6" s="255"/>
      <c r="E6" s="279"/>
      <c r="F6" s="279"/>
      <c r="G6" s="279"/>
      <c r="H6" s="279"/>
      <c r="I6" s="279"/>
      <c r="J6" s="255"/>
      <c r="K6" s="255"/>
      <c r="L6" s="255"/>
      <c r="M6" s="255"/>
      <c r="N6" s="255"/>
      <c r="O6" s="255"/>
      <c r="P6" s="280"/>
      <c r="Q6" s="255"/>
      <c r="R6" s="255"/>
      <c r="S6" s="269"/>
      <c r="T6" s="255"/>
      <c r="U6" s="255"/>
      <c r="V6" s="280"/>
      <c r="W6" s="255"/>
      <c r="X6" s="287"/>
      <c r="Y6" s="287"/>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63"/>
      <c r="DX6" s="263"/>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263"/>
      <c r="FC6" s="263"/>
      <c r="FD6" s="263"/>
      <c r="FE6" s="263"/>
      <c r="FF6" s="263"/>
      <c r="FG6" s="263"/>
      <c r="FH6" s="263"/>
      <c r="FI6" s="263"/>
      <c r="FJ6" s="263"/>
      <c r="FK6" s="263"/>
      <c r="FL6" s="263"/>
      <c r="FM6" s="263"/>
      <c r="FN6" s="263"/>
      <c r="FO6" s="263"/>
      <c r="FP6" s="263"/>
      <c r="FQ6" s="263"/>
      <c r="FR6" s="263"/>
      <c r="FS6" s="263"/>
      <c r="FT6" s="263"/>
      <c r="FU6" s="263"/>
      <c r="FV6" s="263"/>
      <c r="FW6" s="263"/>
      <c r="FX6" s="263"/>
      <c r="FY6" s="263"/>
      <c r="FZ6" s="263"/>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263"/>
      <c r="GZ6" s="263"/>
      <c r="HA6" s="263"/>
      <c r="HB6" s="263"/>
      <c r="HC6" s="263"/>
      <c r="HD6" s="263"/>
      <c r="HE6" s="263"/>
      <c r="HF6" s="263"/>
      <c r="HG6" s="263"/>
      <c r="HH6" s="263"/>
      <c r="HI6" s="263"/>
      <c r="HJ6" s="263"/>
      <c r="HK6" s="263"/>
      <c r="HL6" s="263"/>
      <c r="HM6" s="263"/>
      <c r="HN6" s="263"/>
      <c r="HO6" s="263"/>
      <c r="HP6" s="263"/>
      <c r="HQ6" s="263"/>
      <c r="HR6" s="263"/>
      <c r="HS6" s="263"/>
      <c r="HT6" s="263"/>
      <c r="HU6" s="263"/>
      <c r="HV6" s="263"/>
      <c r="HW6" s="263"/>
      <c r="HX6" s="263"/>
      <c r="HY6" s="263"/>
      <c r="HZ6" s="263"/>
      <c r="IA6" s="263"/>
      <c r="IB6" s="263"/>
      <c r="IC6" s="263"/>
      <c r="ID6" s="263"/>
      <c r="IE6" s="263"/>
      <c r="IF6" s="263"/>
      <c r="IG6" s="263"/>
      <c r="IH6" s="263"/>
    </row>
    <row r="7" s="155" customFormat="1" ht="26.1" customHeight="1" spans="1:23">
      <c r="A7" s="163"/>
      <c r="B7" s="145" t="s">
        <v>104</v>
      </c>
      <c r="C7" s="146" t="s">
        <v>105</v>
      </c>
      <c r="D7" s="347">
        <f t="shared" ref="D7:D11" si="0">SUM(E7:W7)</f>
        <v>684327</v>
      </c>
      <c r="E7" s="347">
        <v>48100</v>
      </c>
      <c r="F7" s="347">
        <v>11100</v>
      </c>
      <c r="G7" s="347">
        <v>7400</v>
      </c>
      <c r="H7" s="347">
        <v>18500</v>
      </c>
      <c r="I7" s="347">
        <v>18500</v>
      </c>
      <c r="J7" s="347"/>
      <c r="K7" s="347">
        <v>74000</v>
      </c>
      <c r="L7" s="347">
        <v>18500</v>
      </c>
      <c r="M7" s="347"/>
      <c r="N7" s="347">
        <v>37000</v>
      </c>
      <c r="O7" s="347"/>
      <c r="P7" s="347"/>
      <c r="Q7" s="347">
        <v>74000</v>
      </c>
      <c r="R7" s="347">
        <v>13367</v>
      </c>
      <c r="S7" s="347"/>
      <c r="T7" s="347"/>
      <c r="U7" s="347">
        <v>300960</v>
      </c>
      <c r="V7" s="232"/>
      <c r="W7" s="212">
        <v>62900</v>
      </c>
    </row>
    <row r="8" s="153" customFormat="1" ht="26.1" customHeight="1" spans="1:242">
      <c r="A8" s="163"/>
      <c r="B8" s="145" t="s">
        <v>106</v>
      </c>
      <c r="C8" s="146" t="s">
        <v>114</v>
      </c>
      <c r="D8" s="347">
        <f t="shared" si="0"/>
        <v>684327</v>
      </c>
      <c r="E8" s="347">
        <v>48100</v>
      </c>
      <c r="F8" s="347">
        <v>11100</v>
      </c>
      <c r="G8" s="347">
        <v>7400</v>
      </c>
      <c r="H8" s="347">
        <v>18500</v>
      </c>
      <c r="I8" s="347">
        <v>18500</v>
      </c>
      <c r="J8" s="347"/>
      <c r="K8" s="347">
        <v>74000</v>
      </c>
      <c r="L8" s="347">
        <v>18500</v>
      </c>
      <c r="M8" s="347"/>
      <c r="N8" s="347">
        <v>37000</v>
      </c>
      <c r="O8" s="347"/>
      <c r="P8" s="347"/>
      <c r="Q8" s="347">
        <v>74000</v>
      </c>
      <c r="R8" s="347">
        <v>13367</v>
      </c>
      <c r="S8" s="347"/>
      <c r="T8" s="347"/>
      <c r="U8" s="347">
        <v>300960</v>
      </c>
      <c r="V8" s="232"/>
      <c r="W8" s="212">
        <v>62900</v>
      </c>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row>
    <row r="9" ht="26.1" customHeight="1" spans="1:242">
      <c r="A9" s="181">
        <v>214</v>
      </c>
      <c r="B9" s="176" t="s">
        <v>106</v>
      </c>
      <c r="C9" s="182" t="s">
        <v>131</v>
      </c>
      <c r="D9" s="348">
        <f t="shared" si="0"/>
        <v>684327</v>
      </c>
      <c r="E9" s="348">
        <v>48100</v>
      </c>
      <c r="F9" s="348">
        <v>11100</v>
      </c>
      <c r="G9" s="348">
        <v>7400</v>
      </c>
      <c r="H9" s="348">
        <v>18500</v>
      </c>
      <c r="I9" s="348">
        <v>18500</v>
      </c>
      <c r="J9" s="348"/>
      <c r="K9" s="348">
        <v>74000</v>
      </c>
      <c r="L9" s="348">
        <v>18500</v>
      </c>
      <c r="M9" s="348"/>
      <c r="N9" s="348">
        <v>37000</v>
      </c>
      <c r="O9" s="348"/>
      <c r="P9" s="348"/>
      <c r="Q9" s="348">
        <v>74000</v>
      </c>
      <c r="R9" s="348">
        <v>13367</v>
      </c>
      <c r="S9" s="348"/>
      <c r="T9" s="348"/>
      <c r="U9" s="348">
        <v>300960</v>
      </c>
      <c r="V9" s="204"/>
      <c r="W9" s="227">
        <v>62900</v>
      </c>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c r="FV9" s="263"/>
      <c r="FW9" s="263"/>
      <c r="FX9" s="263"/>
      <c r="FY9" s="263"/>
      <c r="FZ9" s="263"/>
      <c r="GA9" s="263"/>
      <c r="GB9" s="263"/>
      <c r="GC9" s="263"/>
      <c r="GD9" s="263"/>
      <c r="GE9" s="263"/>
      <c r="GF9" s="263"/>
      <c r="GG9" s="263"/>
      <c r="GH9" s="263"/>
      <c r="GI9" s="263"/>
      <c r="GJ9" s="263"/>
      <c r="GK9" s="263"/>
      <c r="GL9" s="263"/>
      <c r="GM9" s="263"/>
      <c r="GN9" s="263"/>
      <c r="GO9" s="263"/>
      <c r="GP9" s="263"/>
      <c r="GQ9" s="263"/>
      <c r="GR9" s="263"/>
      <c r="GS9" s="263"/>
      <c r="GT9" s="263"/>
      <c r="GU9" s="263"/>
      <c r="GV9" s="263"/>
      <c r="GW9" s="263"/>
      <c r="GX9" s="263"/>
      <c r="GY9" s="263"/>
      <c r="GZ9" s="263"/>
      <c r="HA9" s="263"/>
      <c r="HB9" s="263"/>
      <c r="HC9" s="263"/>
      <c r="HD9" s="263"/>
      <c r="HE9" s="263"/>
      <c r="HF9" s="263"/>
      <c r="HG9" s="263"/>
      <c r="HH9" s="263"/>
      <c r="HI9" s="263"/>
      <c r="HJ9" s="263"/>
      <c r="HK9" s="263"/>
      <c r="HL9" s="263"/>
      <c r="HM9" s="263"/>
      <c r="HN9" s="263"/>
      <c r="HO9" s="263"/>
      <c r="HP9" s="263"/>
      <c r="HQ9" s="263"/>
      <c r="HR9" s="263"/>
      <c r="HS9" s="263"/>
      <c r="HT9" s="263"/>
      <c r="HU9" s="263"/>
      <c r="HV9" s="263"/>
      <c r="HW9" s="263"/>
      <c r="HX9" s="263"/>
      <c r="HY9" s="263"/>
      <c r="HZ9" s="263"/>
      <c r="IA9" s="263"/>
      <c r="IB9" s="263"/>
      <c r="IC9" s="263"/>
      <c r="ID9" s="263"/>
      <c r="IE9" s="263"/>
      <c r="IF9" s="263"/>
      <c r="IG9" s="263"/>
      <c r="IH9" s="263"/>
    </row>
    <row r="10" ht="26.1" customHeight="1" spans="1:242">
      <c r="A10" s="184" t="s">
        <v>132</v>
      </c>
      <c r="B10" s="176" t="s">
        <v>106</v>
      </c>
      <c r="C10" s="182" t="s">
        <v>133</v>
      </c>
      <c r="D10" s="348">
        <f t="shared" si="0"/>
        <v>684327</v>
      </c>
      <c r="E10" s="348">
        <v>48100</v>
      </c>
      <c r="F10" s="348">
        <v>11100</v>
      </c>
      <c r="G10" s="348">
        <v>7400</v>
      </c>
      <c r="H10" s="348">
        <v>18500</v>
      </c>
      <c r="I10" s="348">
        <v>18500</v>
      </c>
      <c r="J10" s="348"/>
      <c r="K10" s="348">
        <v>74000</v>
      </c>
      <c r="L10" s="348">
        <v>18500</v>
      </c>
      <c r="M10" s="348"/>
      <c r="N10" s="348">
        <v>37000</v>
      </c>
      <c r="O10" s="348"/>
      <c r="P10" s="348"/>
      <c r="Q10" s="348">
        <v>74000</v>
      </c>
      <c r="R10" s="348">
        <v>13367</v>
      </c>
      <c r="S10" s="348"/>
      <c r="T10" s="348"/>
      <c r="U10" s="348">
        <v>300960</v>
      </c>
      <c r="V10" s="204"/>
      <c r="W10" s="227">
        <v>62900</v>
      </c>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row>
    <row r="11" ht="26.1" customHeight="1" spans="1:242">
      <c r="A11" s="181" t="s">
        <v>134</v>
      </c>
      <c r="B11" s="176" t="s">
        <v>106</v>
      </c>
      <c r="C11" s="182" t="s">
        <v>135</v>
      </c>
      <c r="D11" s="348">
        <f t="shared" si="0"/>
        <v>684327</v>
      </c>
      <c r="E11" s="348">
        <v>48100</v>
      </c>
      <c r="F11" s="348">
        <v>11100</v>
      </c>
      <c r="G11" s="348">
        <v>7400</v>
      </c>
      <c r="H11" s="348">
        <v>18500</v>
      </c>
      <c r="I11" s="348">
        <v>18500</v>
      </c>
      <c r="J11" s="348"/>
      <c r="K11" s="348">
        <v>74000</v>
      </c>
      <c r="L11" s="348">
        <v>18500</v>
      </c>
      <c r="M11" s="348"/>
      <c r="N11" s="348">
        <v>37000</v>
      </c>
      <c r="O11" s="348"/>
      <c r="P11" s="348"/>
      <c r="Q11" s="348">
        <v>74000</v>
      </c>
      <c r="R11" s="348">
        <v>13367</v>
      </c>
      <c r="S11" s="348"/>
      <c r="T11" s="348"/>
      <c r="U11" s="348">
        <v>300960</v>
      </c>
      <c r="V11" s="204"/>
      <c r="W11" s="227">
        <v>62900</v>
      </c>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c r="HT11" s="263"/>
      <c r="HU11" s="263"/>
      <c r="HV11" s="263"/>
      <c r="HW11" s="263"/>
      <c r="HX11" s="263"/>
      <c r="HY11" s="263"/>
      <c r="HZ11" s="263"/>
      <c r="IA11" s="263"/>
      <c r="IB11" s="263"/>
      <c r="IC11" s="263"/>
      <c r="ID11" s="263"/>
      <c r="IE11" s="263"/>
      <c r="IF11" s="263"/>
      <c r="IG11" s="263"/>
      <c r="IH11" s="263"/>
    </row>
    <row r="12" ht="26.1" customHeight="1" spans="1:242">
      <c r="A12" s="176"/>
      <c r="B12" s="238"/>
      <c r="C12" s="187"/>
      <c r="D12" s="348"/>
      <c r="E12" s="348"/>
      <c r="F12" s="348"/>
      <c r="G12" s="348"/>
      <c r="H12" s="348"/>
      <c r="I12" s="348"/>
      <c r="J12" s="348"/>
      <c r="K12" s="348"/>
      <c r="L12" s="348"/>
      <c r="M12" s="348"/>
      <c r="N12" s="348"/>
      <c r="O12" s="348"/>
      <c r="P12" s="348"/>
      <c r="Q12" s="348"/>
      <c r="R12" s="348"/>
      <c r="S12" s="348"/>
      <c r="T12" s="348"/>
      <c r="U12" s="348"/>
      <c r="V12" s="204"/>
      <c r="W12" s="227"/>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263"/>
      <c r="BG12" s="263"/>
      <c r="BH12" s="263"/>
      <c r="BI12" s="263"/>
      <c r="BJ12" s="263"/>
      <c r="BK12" s="263"/>
      <c r="BL12" s="263"/>
      <c r="BM12" s="263"/>
      <c r="BN12" s="263"/>
      <c r="BO12" s="263"/>
      <c r="BP12" s="263"/>
      <c r="BQ12" s="263"/>
      <c r="BR12" s="263"/>
      <c r="BS12" s="263"/>
      <c r="BT12" s="263"/>
      <c r="BU12" s="263"/>
      <c r="BV12" s="263"/>
      <c r="BW12" s="263"/>
      <c r="BX12" s="263"/>
      <c r="BY12" s="263"/>
      <c r="BZ12" s="263"/>
      <c r="CA12" s="263"/>
      <c r="CB12" s="263"/>
      <c r="CC12" s="263"/>
      <c r="CD12" s="263"/>
      <c r="CE12" s="263"/>
      <c r="CF12" s="263"/>
      <c r="CG12" s="263"/>
      <c r="CH12" s="263"/>
      <c r="CI12" s="263"/>
      <c r="CJ12" s="263"/>
      <c r="CK12" s="263"/>
      <c r="CL12" s="263"/>
      <c r="CM12" s="263"/>
      <c r="CN12" s="263"/>
      <c r="CO12" s="263"/>
      <c r="CP12" s="263"/>
      <c r="CQ12" s="263"/>
      <c r="CR12" s="263"/>
      <c r="CS12" s="263"/>
      <c r="CT12" s="263"/>
      <c r="CU12" s="263"/>
      <c r="CV12" s="263"/>
      <c r="CW12" s="263"/>
      <c r="CX12" s="263"/>
      <c r="CY12" s="263"/>
      <c r="CZ12" s="263"/>
      <c r="DA12" s="263"/>
      <c r="DB12" s="263"/>
      <c r="DC12" s="263"/>
      <c r="DD12" s="263"/>
      <c r="DE12" s="263"/>
      <c r="DF12" s="263"/>
      <c r="DG12" s="263"/>
      <c r="DH12" s="263"/>
      <c r="DI12" s="263"/>
      <c r="DJ12" s="263"/>
      <c r="DK12" s="263"/>
      <c r="DL12" s="263"/>
      <c r="DM12" s="263"/>
      <c r="DN12" s="263"/>
      <c r="DO12" s="263"/>
      <c r="DP12" s="263"/>
      <c r="DQ12" s="263"/>
      <c r="DR12" s="263"/>
      <c r="DS12" s="263"/>
      <c r="DT12" s="263"/>
      <c r="DU12" s="263"/>
      <c r="DV12" s="263"/>
      <c r="DW12" s="263"/>
      <c r="DX12" s="263"/>
      <c r="DY12" s="263"/>
      <c r="DZ12" s="263"/>
      <c r="EA12" s="263"/>
      <c r="EB12" s="263"/>
      <c r="EC12" s="263"/>
      <c r="ED12" s="263"/>
      <c r="EE12" s="263"/>
      <c r="EF12" s="263"/>
      <c r="EG12" s="263"/>
      <c r="EH12" s="263"/>
      <c r="EI12" s="263"/>
      <c r="EJ12" s="263"/>
      <c r="EK12" s="263"/>
      <c r="EL12" s="263"/>
      <c r="EM12" s="263"/>
      <c r="EN12" s="263"/>
      <c r="EO12" s="263"/>
      <c r="EP12" s="263"/>
      <c r="EQ12" s="263"/>
      <c r="ER12" s="263"/>
      <c r="ES12" s="263"/>
      <c r="ET12" s="263"/>
      <c r="EU12" s="263"/>
      <c r="EV12" s="263"/>
      <c r="EW12" s="263"/>
      <c r="EX12" s="263"/>
      <c r="EY12" s="263"/>
      <c r="EZ12" s="263"/>
      <c r="FA12" s="263"/>
      <c r="FB12" s="263"/>
      <c r="FC12" s="263"/>
      <c r="FD12" s="263"/>
      <c r="FE12" s="263"/>
      <c r="FF12" s="263"/>
      <c r="FG12" s="263"/>
      <c r="FH12" s="263"/>
      <c r="FI12" s="263"/>
      <c r="FJ12" s="263"/>
      <c r="FK12" s="263"/>
      <c r="FL12" s="263"/>
      <c r="FM12" s="263"/>
      <c r="FN12" s="263"/>
      <c r="FO12" s="263"/>
      <c r="FP12" s="263"/>
      <c r="FQ12" s="263"/>
      <c r="FR12" s="263"/>
      <c r="FS12" s="263"/>
      <c r="FT12" s="263"/>
      <c r="FU12" s="263"/>
      <c r="FV12" s="263"/>
      <c r="FW12" s="263"/>
      <c r="FX12" s="263"/>
      <c r="FY12" s="263"/>
      <c r="FZ12" s="263"/>
      <c r="GA12" s="263"/>
      <c r="GB12" s="263"/>
      <c r="GC12" s="263"/>
      <c r="GD12" s="263"/>
      <c r="GE12" s="263"/>
      <c r="GF12" s="263"/>
      <c r="GG12" s="263"/>
      <c r="GH12" s="263"/>
      <c r="GI12" s="263"/>
      <c r="GJ12" s="263"/>
      <c r="GK12" s="263"/>
      <c r="GL12" s="263"/>
      <c r="GM12" s="263"/>
      <c r="GN12" s="263"/>
      <c r="GO12" s="263"/>
      <c r="GP12" s="263"/>
      <c r="GQ12" s="263"/>
      <c r="GR12" s="263"/>
      <c r="GS12" s="263"/>
      <c r="GT12" s="263"/>
      <c r="GU12" s="263"/>
      <c r="GV12" s="263"/>
      <c r="GW12" s="263"/>
      <c r="GX12" s="263"/>
      <c r="GY12" s="263"/>
      <c r="GZ12" s="263"/>
      <c r="HA12" s="263"/>
      <c r="HB12" s="263"/>
      <c r="HC12" s="263"/>
      <c r="HD12" s="263"/>
      <c r="HE12" s="263"/>
      <c r="HF12" s="263"/>
      <c r="HG12" s="263"/>
      <c r="HH12" s="263"/>
      <c r="HI12" s="263"/>
      <c r="HJ12" s="263"/>
      <c r="HK12" s="263"/>
      <c r="HL12" s="263"/>
      <c r="HM12" s="263"/>
      <c r="HN12" s="263"/>
      <c r="HO12" s="263"/>
      <c r="HP12" s="263"/>
      <c r="HQ12" s="263"/>
      <c r="HR12" s="263"/>
      <c r="HS12" s="263"/>
      <c r="HT12" s="263"/>
      <c r="HU12" s="263"/>
      <c r="HV12" s="263"/>
      <c r="HW12" s="263"/>
      <c r="HX12" s="263"/>
      <c r="HY12" s="263"/>
      <c r="HZ12" s="263"/>
      <c r="IA12" s="263"/>
      <c r="IB12" s="263"/>
      <c r="IC12" s="263"/>
      <c r="ID12" s="263"/>
      <c r="IE12" s="263"/>
      <c r="IF12" s="263"/>
      <c r="IG12" s="263"/>
      <c r="IH12" s="263"/>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C9" sqref="C9"/>
    </sheetView>
  </sheetViews>
  <sheetFormatPr defaultColWidth="9.16666666666667" defaultRowHeight="11.25"/>
  <cols>
    <col min="1" max="1" width="25" customWidth="1"/>
    <col min="2" max="2" width="20" customWidth="1"/>
    <col min="3" max="3" width="56.8333333333333" customWidth="1"/>
    <col min="4" max="4" width="14.6666666666667" customWidth="1"/>
    <col min="5" max="6" width="11.6666666666667" customWidth="1"/>
    <col min="7" max="7" width="12.5" customWidth="1"/>
    <col min="8" max="10" width="11.6666666666667" customWidth="1"/>
    <col min="11" max="11" width="12.6666666666667" customWidth="1"/>
    <col min="12" max="15" width="11.6666666666667" customWidth="1"/>
    <col min="16" max="227" width="6.66666666666667" customWidth="1"/>
  </cols>
  <sheetData>
    <row r="1" ht="23.1" customHeight="1" spans="1:227">
      <c r="A1" s="250"/>
      <c r="B1" s="250"/>
      <c r="C1" s="250"/>
      <c r="D1" s="250"/>
      <c r="E1" s="250"/>
      <c r="F1" s="250"/>
      <c r="G1" s="250"/>
      <c r="H1" s="250"/>
      <c r="I1" s="250"/>
      <c r="J1" s="250"/>
      <c r="K1" s="264"/>
      <c r="L1" s="250"/>
      <c r="M1" s="250"/>
      <c r="N1" s="250"/>
      <c r="O1" s="340" t="s">
        <v>235</v>
      </c>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row>
    <row r="2" ht="23.1" customHeight="1" spans="1:227">
      <c r="A2" s="275" t="s">
        <v>236</v>
      </c>
      <c r="B2" s="275"/>
      <c r="C2" s="275"/>
      <c r="D2" s="275"/>
      <c r="E2" s="275"/>
      <c r="F2" s="275"/>
      <c r="G2" s="275"/>
      <c r="H2" s="275"/>
      <c r="I2" s="275"/>
      <c r="J2" s="275"/>
      <c r="K2" s="275"/>
      <c r="L2" s="275"/>
      <c r="M2" s="275"/>
      <c r="N2" s="275"/>
      <c r="O2" s="275"/>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row>
    <row r="3" s="131" customFormat="1" ht="30.75" customHeight="1" spans="1:227">
      <c r="A3" s="253"/>
      <c r="B3" s="253"/>
      <c r="C3" s="253"/>
      <c r="D3" s="253"/>
      <c r="E3" s="249"/>
      <c r="F3" s="249"/>
      <c r="G3" s="253"/>
      <c r="H3" s="249"/>
      <c r="I3" s="253"/>
      <c r="J3" s="253"/>
      <c r="K3" s="287"/>
      <c r="L3" s="253"/>
      <c r="M3" s="253"/>
      <c r="N3" s="346" t="s">
        <v>87</v>
      </c>
      <c r="O3" s="346"/>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c r="DX3" s="263"/>
      <c r="DY3" s="263"/>
      <c r="DZ3" s="263"/>
      <c r="EA3" s="263"/>
      <c r="EB3" s="263"/>
      <c r="EC3" s="263"/>
      <c r="ED3" s="263"/>
      <c r="EE3" s="263"/>
      <c r="EF3" s="263"/>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3"/>
      <c r="GI3" s="263"/>
      <c r="GJ3" s="263"/>
      <c r="GK3" s="263"/>
      <c r="GL3" s="263"/>
      <c r="GM3" s="263"/>
      <c r="GN3" s="263"/>
      <c r="GO3" s="263"/>
      <c r="GP3" s="263"/>
      <c r="GQ3" s="263"/>
      <c r="GR3" s="263"/>
      <c r="GS3" s="263"/>
      <c r="GT3" s="263"/>
      <c r="GU3" s="263"/>
      <c r="GV3" s="263"/>
      <c r="GW3" s="263"/>
      <c r="GX3" s="263"/>
      <c r="GY3" s="263"/>
      <c r="GZ3" s="263"/>
      <c r="HA3" s="263"/>
      <c r="HB3" s="263"/>
      <c r="HC3" s="263"/>
      <c r="HD3" s="263"/>
      <c r="HE3" s="263"/>
      <c r="HF3" s="263"/>
      <c r="HG3" s="263"/>
      <c r="HH3" s="263"/>
      <c r="HI3" s="263"/>
      <c r="HJ3" s="263"/>
      <c r="HK3" s="263"/>
      <c r="HL3" s="263"/>
      <c r="HM3" s="263"/>
      <c r="HN3" s="263"/>
      <c r="HO3" s="263"/>
      <c r="HP3" s="263"/>
      <c r="HQ3" s="263"/>
      <c r="HR3" s="263"/>
      <c r="HS3" s="263"/>
    </row>
    <row r="4" s="131" customFormat="1" ht="23.1" customHeight="1" spans="1:227">
      <c r="A4" s="255" t="s">
        <v>110</v>
      </c>
      <c r="B4" s="255" t="s">
        <v>88</v>
      </c>
      <c r="C4" s="255" t="s">
        <v>111</v>
      </c>
      <c r="D4" s="289" t="s">
        <v>112</v>
      </c>
      <c r="E4" s="279" t="s">
        <v>237</v>
      </c>
      <c r="F4" s="279" t="s">
        <v>238</v>
      </c>
      <c r="G4" s="279" t="s">
        <v>239</v>
      </c>
      <c r="H4" s="279" t="s">
        <v>240</v>
      </c>
      <c r="I4" s="279" t="s">
        <v>241</v>
      </c>
      <c r="J4" s="279" t="s">
        <v>242</v>
      </c>
      <c r="K4" s="255" t="s">
        <v>243</v>
      </c>
      <c r="L4" s="255" t="s">
        <v>244</v>
      </c>
      <c r="M4" s="255" t="s">
        <v>245</v>
      </c>
      <c r="N4" s="255" t="s">
        <v>246</v>
      </c>
      <c r="O4" s="255" t="s">
        <v>247</v>
      </c>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c r="CY4" s="263"/>
      <c r="CZ4" s="263"/>
      <c r="DA4" s="263"/>
      <c r="DB4" s="263"/>
      <c r="DC4" s="263"/>
      <c r="DD4" s="263"/>
      <c r="DE4" s="263"/>
      <c r="DF4" s="263"/>
      <c r="DG4" s="263"/>
      <c r="DH4" s="263"/>
      <c r="DI4" s="263"/>
      <c r="DJ4" s="263"/>
      <c r="DK4" s="263"/>
      <c r="DL4" s="263"/>
      <c r="DM4" s="263"/>
      <c r="DN4" s="263"/>
      <c r="DO4" s="263"/>
      <c r="DP4" s="263"/>
      <c r="DQ4" s="263"/>
      <c r="DR4" s="263"/>
      <c r="DS4" s="263"/>
      <c r="DT4" s="263"/>
      <c r="DU4" s="263"/>
      <c r="DV4" s="263"/>
      <c r="DW4" s="263"/>
      <c r="DX4" s="263"/>
      <c r="DY4" s="263"/>
      <c r="DZ4" s="263"/>
      <c r="EA4" s="263"/>
      <c r="EB4" s="263"/>
      <c r="EC4" s="263"/>
      <c r="ED4" s="263"/>
      <c r="EE4" s="263"/>
      <c r="EF4" s="263"/>
      <c r="EG4" s="263"/>
      <c r="EH4" s="263"/>
      <c r="EI4" s="263"/>
      <c r="EJ4" s="263"/>
      <c r="EK4" s="263"/>
      <c r="EL4" s="263"/>
      <c r="EM4" s="263"/>
      <c r="EN4" s="263"/>
      <c r="EO4" s="263"/>
      <c r="EP4" s="263"/>
      <c r="EQ4" s="263"/>
      <c r="ER4" s="263"/>
      <c r="ES4" s="263"/>
      <c r="ET4" s="263"/>
      <c r="EU4" s="263"/>
      <c r="EV4" s="263"/>
      <c r="EW4" s="263"/>
      <c r="EX4" s="263"/>
      <c r="EY4" s="263"/>
      <c r="EZ4" s="263"/>
      <c r="FA4" s="263"/>
      <c r="FB4" s="263"/>
      <c r="FC4" s="263"/>
      <c r="FD4" s="263"/>
      <c r="FE4" s="263"/>
      <c r="FF4" s="263"/>
      <c r="FG4" s="263"/>
      <c r="FH4" s="263"/>
      <c r="FI4" s="263"/>
      <c r="FJ4" s="263"/>
      <c r="FK4" s="263"/>
      <c r="FL4" s="263"/>
      <c r="FM4" s="263"/>
      <c r="FN4" s="263"/>
      <c r="FO4" s="263"/>
      <c r="FP4" s="263"/>
      <c r="FQ4" s="263"/>
      <c r="FR4" s="263"/>
      <c r="FS4" s="263"/>
      <c r="FT4" s="263"/>
      <c r="FU4" s="263"/>
      <c r="FV4" s="263"/>
      <c r="FW4" s="263"/>
      <c r="FX4" s="263"/>
      <c r="FY4" s="263"/>
      <c r="FZ4" s="263"/>
      <c r="GA4" s="263"/>
      <c r="GB4" s="263"/>
      <c r="GC4" s="263"/>
      <c r="GD4" s="263"/>
      <c r="GE4" s="263"/>
      <c r="GF4" s="263"/>
      <c r="GG4" s="263"/>
      <c r="GH4" s="263"/>
      <c r="GI4" s="263"/>
      <c r="GJ4" s="263"/>
      <c r="GK4" s="263"/>
      <c r="GL4" s="263"/>
      <c r="GM4" s="263"/>
      <c r="GN4" s="263"/>
      <c r="GO4" s="263"/>
      <c r="GP4" s="263"/>
      <c r="GQ4" s="263"/>
      <c r="GR4" s="263"/>
      <c r="GS4" s="263"/>
      <c r="GT4" s="263"/>
      <c r="GU4" s="263"/>
      <c r="GV4" s="263"/>
      <c r="GW4" s="263"/>
      <c r="GX4" s="263"/>
      <c r="GY4" s="263"/>
      <c r="GZ4" s="263"/>
      <c r="HA4" s="263"/>
      <c r="HB4" s="263"/>
      <c r="HC4" s="263"/>
      <c r="HD4" s="263"/>
      <c r="HE4" s="263"/>
      <c r="HF4" s="263"/>
      <c r="HG4" s="263"/>
      <c r="HH4" s="263"/>
      <c r="HI4" s="263"/>
      <c r="HJ4" s="263"/>
      <c r="HK4" s="263"/>
      <c r="HL4" s="263"/>
      <c r="HM4" s="263"/>
      <c r="HN4" s="263"/>
      <c r="HO4" s="263"/>
      <c r="HP4" s="263"/>
      <c r="HQ4" s="263"/>
      <c r="HR4" s="263"/>
      <c r="HS4" s="263"/>
    </row>
    <row r="5" s="131" customFormat="1" ht="19.5" customHeight="1" spans="1:227">
      <c r="A5" s="255"/>
      <c r="B5" s="255"/>
      <c r="C5" s="255"/>
      <c r="D5" s="289"/>
      <c r="E5" s="279"/>
      <c r="F5" s="279"/>
      <c r="G5" s="279"/>
      <c r="H5" s="279"/>
      <c r="I5" s="279"/>
      <c r="J5" s="279"/>
      <c r="K5" s="255"/>
      <c r="L5" s="255"/>
      <c r="M5" s="255"/>
      <c r="N5" s="255"/>
      <c r="O5" s="255"/>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c r="GQ5" s="263"/>
      <c r="GR5" s="263"/>
      <c r="GS5" s="263"/>
      <c r="GT5" s="263"/>
      <c r="GU5" s="263"/>
      <c r="GV5" s="263"/>
      <c r="GW5" s="263"/>
      <c r="GX5" s="263"/>
      <c r="GY5" s="263"/>
      <c r="GZ5" s="263"/>
      <c r="HA5" s="263"/>
      <c r="HB5" s="263"/>
      <c r="HC5" s="263"/>
      <c r="HD5" s="263"/>
      <c r="HE5" s="263"/>
      <c r="HF5" s="263"/>
      <c r="HG5" s="263"/>
      <c r="HH5" s="263"/>
      <c r="HI5" s="263"/>
      <c r="HJ5" s="263"/>
      <c r="HK5" s="263"/>
      <c r="HL5" s="263"/>
      <c r="HM5" s="263"/>
      <c r="HN5" s="263"/>
      <c r="HO5" s="263"/>
      <c r="HP5" s="263"/>
      <c r="HQ5" s="263"/>
      <c r="HR5" s="263"/>
      <c r="HS5" s="263"/>
    </row>
    <row r="6" s="131" customFormat="1" ht="39.75" customHeight="1" spans="1:227">
      <c r="A6" s="255"/>
      <c r="B6" s="255"/>
      <c r="C6" s="255"/>
      <c r="D6" s="289"/>
      <c r="E6" s="279"/>
      <c r="F6" s="279"/>
      <c r="G6" s="279"/>
      <c r="H6" s="279"/>
      <c r="I6" s="279"/>
      <c r="J6" s="279"/>
      <c r="K6" s="255"/>
      <c r="L6" s="255"/>
      <c r="M6" s="255"/>
      <c r="N6" s="255"/>
      <c r="O6" s="255"/>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CY6" s="263"/>
      <c r="CZ6" s="263"/>
      <c r="DA6" s="263"/>
      <c r="DB6" s="263"/>
      <c r="DC6" s="263"/>
      <c r="DD6" s="263"/>
      <c r="DE6" s="263"/>
      <c r="DF6" s="263"/>
      <c r="DG6" s="263"/>
      <c r="DH6" s="263"/>
      <c r="DI6" s="263"/>
      <c r="DJ6" s="263"/>
      <c r="DK6" s="263"/>
      <c r="DL6" s="263"/>
      <c r="DM6" s="263"/>
      <c r="DN6" s="263"/>
      <c r="DO6" s="263"/>
      <c r="DP6" s="263"/>
      <c r="DQ6" s="263"/>
      <c r="DR6" s="263"/>
      <c r="DS6" s="263"/>
      <c r="DT6" s="263"/>
      <c r="DU6" s="263"/>
      <c r="DV6" s="263"/>
      <c r="DW6" s="263"/>
      <c r="DX6" s="263"/>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263"/>
      <c r="FC6" s="263"/>
      <c r="FD6" s="263"/>
      <c r="FE6" s="263"/>
      <c r="FF6" s="263"/>
      <c r="FG6" s="263"/>
      <c r="FH6" s="263"/>
      <c r="FI6" s="263"/>
      <c r="FJ6" s="263"/>
      <c r="FK6" s="263"/>
      <c r="FL6" s="263"/>
      <c r="FM6" s="263"/>
      <c r="FN6" s="263"/>
      <c r="FO6" s="263"/>
      <c r="FP6" s="263"/>
      <c r="FQ6" s="263"/>
      <c r="FR6" s="263"/>
      <c r="FS6" s="263"/>
      <c r="FT6" s="263"/>
      <c r="FU6" s="263"/>
      <c r="FV6" s="263"/>
      <c r="FW6" s="263"/>
      <c r="FX6" s="263"/>
      <c r="FY6" s="263"/>
      <c r="FZ6" s="263"/>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263"/>
      <c r="GZ6" s="263"/>
      <c r="HA6" s="263"/>
      <c r="HB6" s="263"/>
      <c r="HC6" s="263"/>
      <c r="HD6" s="263"/>
      <c r="HE6" s="263"/>
      <c r="HF6" s="263"/>
      <c r="HG6" s="263"/>
      <c r="HH6" s="263"/>
      <c r="HI6" s="263"/>
      <c r="HJ6" s="263"/>
      <c r="HK6" s="263"/>
      <c r="HL6" s="263"/>
      <c r="HM6" s="263"/>
      <c r="HN6" s="263"/>
      <c r="HO6" s="263"/>
      <c r="HP6" s="263"/>
      <c r="HQ6" s="263"/>
      <c r="HR6" s="263"/>
      <c r="HS6" s="263"/>
    </row>
    <row r="7" s="155" customFormat="1" ht="23.1" customHeight="1" spans="1:227">
      <c r="A7" s="163"/>
      <c r="B7" s="145">
        <v>405</v>
      </c>
      <c r="C7" s="146" t="s">
        <v>105</v>
      </c>
      <c r="D7" s="344">
        <v>24840</v>
      </c>
      <c r="E7" s="344"/>
      <c r="F7" s="344"/>
      <c r="G7" s="344"/>
      <c r="H7" s="344"/>
      <c r="I7" s="344">
        <v>24840</v>
      </c>
      <c r="J7" s="344"/>
      <c r="K7" s="344"/>
      <c r="L7" s="344"/>
      <c r="M7" s="344"/>
      <c r="N7" s="344"/>
      <c r="O7" s="34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c r="GM7" s="274"/>
      <c r="GN7" s="274"/>
      <c r="GO7" s="274"/>
      <c r="GP7" s="274"/>
      <c r="GQ7" s="274"/>
      <c r="GR7" s="274"/>
      <c r="GS7" s="274"/>
      <c r="GT7" s="274"/>
      <c r="GU7" s="274"/>
      <c r="GV7" s="274"/>
      <c r="GW7" s="274"/>
      <c r="GX7" s="274"/>
      <c r="GY7" s="274"/>
      <c r="GZ7" s="274"/>
      <c r="HA7" s="274"/>
      <c r="HB7" s="274"/>
      <c r="HC7" s="274"/>
      <c r="HD7" s="274"/>
      <c r="HE7" s="274"/>
      <c r="HF7" s="274"/>
      <c r="HG7" s="274"/>
      <c r="HH7" s="274"/>
      <c r="HI7" s="274"/>
      <c r="HJ7" s="274"/>
      <c r="HK7" s="274"/>
      <c r="HL7" s="274"/>
      <c r="HM7" s="274"/>
      <c r="HN7" s="274"/>
      <c r="HO7" s="274"/>
      <c r="HP7" s="274"/>
      <c r="HQ7" s="274"/>
      <c r="HR7" s="274"/>
      <c r="HS7" s="274"/>
    </row>
    <row r="8" s="153" customFormat="1" ht="23.1" customHeight="1" spans="1:15">
      <c r="A8" s="163"/>
      <c r="B8" s="145" t="s">
        <v>106</v>
      </c>
      <c r="C8" s="146" t="s">
        <v>107</v>
      </c>
      <c r="D8" s="344">
        <v>24840</v>
      </c>
      <c r="E8" s="344"/>
      <c r="F8" s="344"/>
      <c r="G8" s="344"/>
      <c r="H8" s="344"/>
      <c r="I8" s="344">
        <v>24840</v>
      </c>
      <c r="J8" s="344"/>
      <c r="K8" s="344"/>
      <c r="L8" s="344"/>
      <c r="M8" s="344"/>
      <c r="N8" s="344"/>
      <c r="O8" s="344"/>
    </row>
    <row r="9" ht="23.1" customHeight="1" spans="1:227">
      <c r="A9" s="176" t="s">
        <v>248</v>
      </c>
      <c r="B9" s="176" t="s">
        <v>106</v>
      </c>
      <c r="C9" s="182" t="s">
        <v>131</v>
      </c>
      <c r="D9" s="345">
        <v>24840</v>
      </c>
      <c r="E9" s="345"/>
      <c r="F9" s="345"/>
      <c r="G9" s="345"/>
      <c r="H9" s="345"/>
      <c r="I9" s="345">
        <v>24840</v>
      </c>
      <c r="J9" s="345"/>
      <c r="K9" s="345"/>
      <c r="L9" s="345"/>
      <c r="M9" s="345"/>
      <c r="N9" s="345"/>
      <c r="O9" s="345"/>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263"/>
      <c r="BT9" s="263"/>
      <c r="BU9" s="263"/>
      <c r="BV9" s="263"/>
      <c r="BW9" s="263"/>
      <c r="BX9" s="263"/>
      <c r="BY9" s="263"/>
      <c r="BZ9" s="263"/>
      <c r="CA9" s="263"/>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263"/>
      <c r="DD9" s="263"/>
      <c r="DE9" s="263"/>
      <c r="DF9" s="263"/>
      <c r="DG9" s="263"/>
      <c r="DH9" s="263"/>
      <c r="DI9" s="263"/>
      <c r="DJ9" s="263"/>
      <c r="DK9" s="263"/>
      <c r="DL9" s="263"/>
      <c r="DM9" s="263"/>
      <c r="DN9" s="263"/>
      <c r="DO9" s="263"/>
      <c r="DP9" s="263"/>
      <c r="DQ9" s="263"/>
      <c r="DR9" s="263"/>
      <c r="DS9" s="263"/>
      <c r="DT9" s="263"/>
      <c r="DU9" s="263"/>
      <c r="DV9" s="263"/>
      <c r="DW9" s="263"/>
      <c r="DX9" s="263"/>
      <c r="DY9" s="263"/>
      <c r="DZ9" s="263"/>
      <c r="EA9" s="263"/>
      <c r="EB9" s="263"/>
      <c r="EC9" s="263"/>
      <c r="ED9" s="263"/>
      <c r="EE9" s="263"/>
      <c r="EF9" s="263"/>
      <c r="EG9" s="263"/>
      <c r="EH9" s="263"/>
      <c r="EI9" s="263"/>
      <c r="EJ9" s="263"/>
      <c r="EK9" s="263"/>
      <c r="EL9" s="263"/>
      <c r="EM9" s="263"/>
      <c r="EN9" s="263"/>
      <c r="EO9" s="263"/>
      <c r="EP9" s="263"/>
      <c r="EQ9" s="263"/>
      <c r="ER9" s="263"/>
      <c r="ES9" s="263"/>
      <c r="ET9" s="263"/>
      <c r="EU9" s="263"/>
      <c r="EV9" s="263"/>
      <c r="EW9" s="263"/>
      <c r="EX9" s="263"/>
      <c r="EY9" s="263"/>
      <c r="EZ9" s="263"/>
      <c r="FA9" s="263"/>
      <c r="FB9" s="263"/>
      <c r="FC9" s="263"/>
      <c r="FD9" s="263"/>
      <c r="FE9" s="263"/>
      <c r="FF9" s="263"/>
      <c r="FG9" s="263"/>
      <c r="FH9" s="263"/>
      <c r="FI9" s="263"/>
      <c r="FJ9" s="263"/>
      <c r="FK9" s="263"/>
      <c r="FL9" s="263"/>
      <c r="FM9" s="263"/>
      <c r="FN9" s="263"/>
      <c r="FO9" s="263"/>
      <c r="FP9" s="263"/>
      <c r="FQ9" s="263"/>
      <c r="FR9" s="263"/>
      <c r="FS9" s="263"/>
      <c r="FT9" s="263"/>
      <c r="FU9" s="263"/>
      <c r="FV9" s="263"/>
      <c r="FW9" s="263"/>
      <c r="FX9" s="263"/>
      <c r="FY9" s="263"/>
      <c r="FZ9" s="263"/>
      <c r="GA9" s="263"/>
      <c r="GB9" s="263"/>
      <c r="GC9" s="263"/>
      <c r="GD9" s="263"/>
      <c r="GE9" s="263"/>
      <c r="GF9" s="263"/>
      <c r="GG9" s="263"/>
      <c r="GH9" s="263"/>
      <c r="GI9" s="263"/>
      <c r="GJ9" s="263"/>
      <c r="GK9" s="263"/>
      <c r="GL9" s="263"/>
      <c r="GM9" s="263"/>
      <c r="GN9" s="263"/>
      <c r="GO9" s="263"/>
      <c r="GP9" s="263"/>
      <c r="GQ9" s="263"/>
      <c r="GR9" s="263"/>
      <c r="GS9" s="263"/>
      <c r="GT9" s="263"/>
      <c r="GU9" s="263"/>
      <c r="GV9" s="263"/>
      <c r="GW9" s="263"/>
      <c r="GX9" s="263"/>
      <c r="GY9" s="263"/>
      <c r="GZ9" s="263"/>
      <c r="HA9" s="263"/>
      <c r="HB9" s="263"/>
      <c r="HC9" s="263"/>
      <c r="HD9" s="263"/>
      <c r="HE9" s="263"/>
      <c r="HF9" s="263"/>
      <c r="HG9" s="263"/>
      <c r="HH9" s="263"/>
      <c r="HI9" s="263"/>
      <c r="HJ9" s="263"/>
      <c r="HK9" s="263"/>
      <c r="HL9" s="263"/>
      <c r="HM9" s="263"/>
      <c r="HN9" s="263"/>
      <c r="HO9" s="263"/>
      <c r="HP9" s="263"/>
      <c r="HQ9" s="263"/>
      <c r="HR9" s="263"/>
      <c r="HS9" s="263"/>
    </row>
    <row r="10" ht="23.1" customHeight="1" spans="1:227">
      <c r="A10" s="176" t="s">
        <v>249</v>
      </c>
      <c r="B10" s="176" t="s">
        <v>106</v>
      </c>
      <c r="C10" s="187" t="s">
        <v>250</v>
      </c>
      <c r="D10" s="345">
        <v>24840</v>
      </c>
      <c r="E10" s="345"/>
      <c r="F10" s="345"/>
      <c r="G10" s="345"/>
      <c r="H10" s="345"/>
      <c r="I10" s="345">
        <v>24840</v>
      </c>
      <c r="J10" s="345"/>
      <c r="K10" s="345"/>
      <c r="L10" s="345"/>
      <c r="M10" s="345"/>
      <c r="N10" s="345"/>
      <c r="O10" s="345"/>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row>
    <row r="11" ht="23.1" customHeight="1" spans="1:227">
      <c r="A11" s="176" t="s">
        <v>251</v>
      </c>
      <c r="B11" s="176" t="s">
        <v>106</v>
      </c>
      <c r="C11" s="187" t="s">
        <v>252</v>
      </c>
      <c r="D11" s="345">
        <v>24840</v>
      </c>
      <c r="E11" s="238"/>
      <c r="F11" s="238"/>
      <c r="G11" s="238"/>
      <c r="H11" s="238"/>
      <c r="I11" s="345">
        <v>24840</v>
      </c>
      <c r="J11" s="238"/>
      <c r="K11" s="302"/>
      <c r="L11" s="238"/>
      <c r="M11" s="238"/>
      <c r="N11" s="238"/>
      <c r="O11" s="238"/>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63"/>
      <c r="BD11" s="263"/>
      <c r="BE11" s="263"/>
      <c r="BF11" s="263"/>
      <c r="BG11" s="263"/>
      <c r="BH11" s="263"/>
      <c r="BI11" s="263"/>
      <c r="BJ11" s="263"/>
      <c r="BK11" s="263"/>
      <c r="BL11" s="263"/>
      <c r="BM11" s="263"/>
      <c r="BN11" s="263"/>
      <c r="BO11" s="263"/>
      <c r="BP11" s="263"/>
      <c r="BQ11" s="263"/>
      <c r="BR11" s="263"/>
      <c r="BS11" s="263"/>
      <c r="BT11" s="263"/>
      <c r="BU11" s="263"/>
      <c r="BV11" s="263"/>
      <c r="BW11" s="263"/>
      <c r="BX11" s="263"/>
      <c r="BY11" s="263"/>
      <c r="BZ11" s="263"/>
      <c r="CA11" s="263"/>
      <c r="CB11" s="263"/>
      <c r="CC11" s="263"/>
      <c r="CD11" s="263"/>
      <c r="CE11" s="263"/>
      <c r="CF11" s="263"/>
      <c r="CG11" s="263"/>
      <c r="CH11" s="263"/>
      <c r="CI11" s="263"/>
      <c r="CJ11" s="263"/>
      <c r="CK11" s="263"/>
      <c r="CL11" s="263"/>
      <c r="CM11" s="263"/>
      <c r="CN11" s="263"/>
      <c r="CO11" s="263"/>
      <c r="CP11" s="263"/>
      <c r="CQ11" s="263"/>
      <c r="CR11" s="263"/>
      <c r="CS11" s="263"/>
      <c r="CT11" s="263"/>
      <c r="CU11" s="263"/>
      <c r="CV11" s="263"/>
      <c r="CW11" s="263"/>
      <c r="CX11" s="263"/>
      <c r="CY11" s="263"/>
      <c r="CZ11" s="263"/>
      <c r="DA11" s="263"/>
      <c r="DB11" s="263"/>
      <c r="DC11" s="263"/>
      <c r="DD11" s="263"/>
      <c r="DE11" s="263"/>
      <c r="DF11" s="263"/>
      <c r="DG11" s="263"/>
      <c r="DH11" s="263"/>
      <c r="DI11" s="263"/>
      <c r="DJ11" s="263"/>
      <c r="DK11" s="263"/>
      <c r="DL11" s="263"/>
      <c r="DM11" s="263"/>
      <c r="DN11" s="263"/>
      <c r="DO11" s="263"/>
      <c r="DP11" s="263"/>
      <c r="DQ11" s="263"/>
      <c r="DR11" s="263"/>
      <c r="DS11" s="263"/>
      <c r="DT11" s="263"/>
      <c r="DU11" s="263"/>
      <c r="DV11" s="263"/>
      <c r="DW11" s="263"/>
      <c r="DX11" s="263"/>
      <c r="DY11" s="263"/>
      <c r="DZ11" s="263"/>
      <c r="EA11" s="263"/>
      <c r="EB11" s="263"/>
      <c r="EC11" s="263"/>
      <c r="ED11" s="263"/>
      <c r="EE11" s="263"/>
      <c r="EF11" s="263"/>
      <c r="EG11" s="263"/>
      <c r="EH11" s="263"/>
      <c r="EI11" s="263"/>
      <c r="EJ11" s="263"/>
      <c r="EK11" s="263"/>
      <c r="EL11" s="263"/>
      <c r="EM11" s="263"/>
      <c r="EN11" s="263"/>
      <c r="EO11" s="263"/>
      <c r="EP11" s="263"/>
      <c r="EQ11" s="263"/>
      <c r="ER11" s="263"/>
      <c r="ES11" s="263"/>
      <c r="ET11" s="263"/>
      <c r="EU11" s="263"/>
      <c r="EV11" s="263"/>
      <c r="EW11" s="263"/>
      <c r="EX11" s="263"/>
      <c r="EY11" s="263"/>
      <c r="EZ11" s="263"/>
      <c r="FA11" s="263"/>
      <c r="FB11" s="263"/>
      <c r="FC11" s="263"/>
      <c r="FD11" s="263"/>
      <c r="FE11" s="263"/>
      <c r="FF11" s="263"/>
      <c r="FG11" s="263"/>
      <c r="FH11" s="263"/>
      <c r="FI11" s="263"/>
      <c r="FJ11" s="263"/>
      <c r="FK11" s="263"/>
      <c r="FL11" s="263"/>
      <c r="FM11" s="263"/>
      <c r="FN11" s="263"/>
      <c r="FO11" s="263"/>
      <c r="FP11" s="263"/>
      <c r="FQ11" s="263"/>
      <c r="FR11" s="263"/>
      <c r="FS11" s="263"/>
      <c r="FT11" s="263"/>
      <c r="FU11" s="263"/>
      <c r="FV11" s="263"/>
      <c r="FW11" s="263"/>
      <c r="FX11" s="263"/>
      <c r="FY11" s="263"/>
      <c r="FZ11" s="263"/>
      <c r="GA11" s="263"/>
      <c r="GB11" s="263"/>
      <c r="GC11" s="263"/>
      <c r="GD11" s="263"/>
      <c r="GE11" s="263"/>
      <c r="GF11" s="263"/>
      <c r="GG11" s="263"/>
      <c r="GH11" s="263"/>
      <c r="GI11" s="263"/>
      <c r="GJ11" s="263"/>
      <c r="GK11" s="263"/>
      <c r="GL11" s="263"/>
      <c r="GM11" s="263"/>
      <c r="GN11" s="263"/>
      <c r="GO11" s="263"/>
      <c r="GP11" s="263"/>
      <c r="GQ11" s="263"/>
      <c r="GR11" s="263"/>
      <c r="GS11" s="263"/>
      <c r="GT11" s="263"/>
      <c r="GU11" s="263"/>
      <c r="GV11" s="263"/>
      <c r="GW11" s="263"/>
      <c r="GX11" s="263"/>
      <c r="GY11" s="263"/>
      <c r="GZ11" s="263"/>
      <c r="HA11" s="263"/>
      <c r="HB11" s="263"/>
      <c r="HC11" s="263"/>
      <c r="HD11" s="263"/>
      <c r="HE11" s="263"/>
      <c r="HF11" s="263"/>
      <c r="HG11" s="263"/>
      <c r="HH11" s="263"/>
      <c r="HI11" s="263"/>
      <c r="HJ11" s="263"/>
      <c r="HK11" s="263"/>
      <c r="HL11" s="263"/>
      <c r="HM11" s="263"/>
      <c r="HN11" s="263"/>
      <c r="HO11" s="263"/>
      <c r="HP11" s="263"/>
      <c r="HQ11" s="263"/>
      <c r="HR11" s="263"/>
      <c r="HS11" s="263"/>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铁路沿线安全环境整治项目支出预算绩效目标申报表</vt:lpstr>
      <vt:lpstr>四类人群免费乘车补贴项目支出预算绩效目标申报表</vt:lpstr>
      <vt:lpstr>城乡公交低票价及四类人群优免补贴项目支出预算绩效目标申报表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WPS_1655195845</cp:lastModifiedBy>
  <dcterms:created xsi:type="dcterms:W3CDTF">2017-09-19T01:54:00Z</dcterms:created>
  <cp:lastPrinted>2017-10-27T08:05:00Z</cp:lastPrinted>
  <dcterms:modified xsi:type="dcterms:W3CDTF">2023-09-09T02:33:42Z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2052-12.1.0.15358</vt:lpwstr>
  </property>
</Properties>
</file>