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4" activeTab="24"/>
  </bookViews>
  <sheets>
    <sheet name="封面" sheetId="63" r:id="rId1"/>
    <sheet name="目录" sheetId="6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" sheetId="7" r:id="rId7"/>
    <sheet name="一般公共预算基本支出情况表 " sheetId="61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5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7" r:id="rId25"/>
    <sheet name="一般公共预算拨款--经费拨款预算表(按政府预算经济分类)" sheetId="58" r:id="rId26"/>
    <sheet name="纳入专户管理的非税收入拨款支出预算表(按部门预算经济分类)" sheetId="59" r:id="rId27"/>
    <sheet name="纳入专户管理的非税收入拨款支出预算表(按政府预算经济分类)" sheetId="60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'部门（单位）整体支出预算绩效目标申报表'!$A$2:$H$30</definedName>
    <definedName name="_xlnm.Print_Area" localSheetId="3">部门收入总体情况表!$A$1:$N$7</definedName>
    <definedName name="_xlnm.Print_Area" localSheetId="2">部门预算收支总表!$A$1:$H$36</definedName>
    <definedName name="_xlnm.Print_Area" localSheetId="4">部门支出总体情况表!$A$1:$O$7</definedName>
    <definedName name="_xlnm.Print_Area" localSheetId="18">'部门支出总体情况表(政府预算)'!$A$1:$S$7</definedName>
    <definedName name="_xlnm.Print_Area" localSheetId="5">财政拨款收支总表!$A$5:$F$31</definedName>
    <definedName name="_xlnm.Print_Area" localSheetId="15">非税收入计划表!$A$1:$U$9</definedName>
    <definedName name="_xlnm.Print_Area" localSheetId="13">国有资本经营预算支出表!$A$2:$U$8</definedName>
    <definedName name="_xlnm.Print_Area" localSheetId="26">'纳入专户管理的非税收入拨款支出预算表(按部门预算经济分类)'!#REF!</definedName>
    <definedName name="_xlnm.Print_Area" localSheetId="27">'纳入专户管理的非税收入拨款支出预算表(按政府预算经济分类)'!#REF!</definedName>
    <definedName name="_xlnm.Print_Area" localSheetId="16">上年结转支出预算表!$A$1:$U$7</definedName>
    <definedName name="_xlnm.Print_Area" localSheetId="23">'上年结转支出预算表(政府预算)'!$A$1:$P$7</definedName>
    <definedName name="_xlnm.Print_Area" localSheetId="29">项目支出预算绩效目标申报表!$A$2:$M$45</definedName>
    <definedName name="_xlnm.Print_Area" localSheetId="24">'一般公共预算拨款--经费拨款预算表(按部门预算经济分类)'!$A$1:$P$7</definedName>
    <definedName name="_xlnm.Print_Area" localSheetId="25">'一般公共预算拨款--经费拨款预算表(按政府预算经济分类)'!$A$1:$P$7</definedName>
    <definedName name="_xlnm.Print_Area" localSheetId="7">'一般公共预算基本支出情况表 '!$A$1:$G$7</definedName>
    <definedName name="_xlnm.Print_Area" localSheetId="10">一般公共预算基本支出情况表—对个人和家庭的补助!$A$1:$O$7</definedName>
    <definedName name="_xlnm.Print_Area" localSheetId="8">一般公共预算基本支出情况表—工资福利支出!$A$1:$W$7</definedName>
    <definedName name="_xlnm.Print_Area" localSheetId="9">一般公共预算基本支出情况表—商品和服务支出!$A$1:$V$7</definedName>
    <definedName name="_xlnm.Print_Area" localSheetId="6">一般公共预算支出情况表!$A$1:$V$7</definedName>
    <definedName name="_xlnm.Print_Area" localSheetId="21">'一般公共预算支出情况表—对个人和家庭的补助(政府预算)'!$A$1:$I$6</definedName>
    <definedName name="_xlnm.Print_Area" localSheetId="19">'一般公共预算支出情况表—工资福利支出(政府预算)'!$A$1:$L$6</definedName>
    <definedName name="_xlnm.Print_Area" localSheetId="20">'一般公共预算支出情况表—商品和服务支出(政府预算)'!$A$1:$Q$6</definedName>
    <definedName name="_xlnm.Print_Area" localSheetId="17">政府采购预算表!$A$1:$R$20</definedName>
    <definedName name="_xlnm.Print_Area" localSheetId="12">政府性基金拨款支出预算表!$A$1:$U$7</definedName>
    <definedName name="_xlnm.Print_Area" localSheetId="22">'政府性基金拨款支出预算表(政府预算)'!$A$1:$P$7</definedName>
    <definedName name="_xlnm.Print_Titles" localSheetId="28">'部门（单位）整体支出预算绩效目标申报表'!$2:$4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8">'部门支出总体情况表(政府预算)'!$1:$6</definedName>
    <definedName name="_xlnm.Print_Titles" localSheetId="5">财政拨款收支总表!$5:$10</definedName>
    <definedName name="_xlnm.Print_Titles" localSheetId="15">非税收入计划表!$1:$8</definedName>
    <definedName name="_xlnm.Print_Titles" localSheetId="13">国有资本经营预算支出表!$2:$7</definedName>
    <definedName name="_xlnm.Print_Titles" localSheetId="26">'纳入专户管理的非税收入拨款支出预算表(按部门预算经济分类)'!#REF!</definedName>
    <definedName name="_xlnm.Print_Titles" localSheetId="27">'纳入专户管理的非税收入拨款支出预算表(按政府预算经济分类)'!#REF!</definedName>
    <definedName name="_xlnm.Print_Titles" localSheetId="16">上年结转支出预算表!$1:$6</definedName>
    <definedName name="_xlnm.Print_Titles" localSheetId="23">'上年结转支出预算表(政府预算)'!$1:$6</definedName>
    <definedName name="_xlnm.Print_Titles" localSheetId="29">项目支出预算绩效目标申报表!$2:$4</definedName>
    <definedName name="_xlnm.Print_Titles" localSheetId="24">'一般公共预算拨款--经费拨款预算表(按部门预算经济分类)'!$1:$6</definedName>
    <definedName name="_xlnm.Print_Titles" localSheetId="25">'一般公共预算拨款--经费拨款预算表(按政府预算经济分类)'!$1:$6</definedName>
    <definedName name="_xlnm.Print_Titles" localSheetId="7">'一般公共预算基本支出情况表 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6">一般公共预算支出情况表!$1:$6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<sst xmlns="http://schemas.openxmlformats.org/spreadsheetml/2006/main" count="975" uniqueCount="492">
  <si>
    <t xml:space="preserve">                                                                             内部资料注意保存</t>
  </si>
  <si>
    <t>汨罗市2021年部门预算输出表</t>
  </si>
  <si>
    <t>部门编码：403016</t>
  </si>
  <si>
    <t>部门名称：汨罗市住房保障服务中心</t>
  </si>
  <si>
    <t>目  录</t>
  </si>
  <si>
    <t>1.</t>
  </si>
  <si>
    <t>预算01表</t>
  </si>
  <si>
    <t>部门预算收支总表</t>
  </si>
  <si>
    <t>16.</t>
  </si>
  <si>
    <t>预算16表</t>
  </si>
  <si>
    <t>政府采购预算表</t>
  </si>
  <si>
    <t>2.</t>
  </si>
  <si>
    <t>预算02表</t>
  </si>
  <si>
    <t>部门收入总体情况表</t>
  </si>
  <si>
    <t>17.</t>
  </si>
  <si>
    <t>预算17表</t>
  </si>
  <si>
    <t xml:space="preserve">单位人员情况表                                </t>
  </si>
  <si>
    <t>3.</t>
  </si>
  <si>
    <t>预算03表</t>
  </si>
  <si>
    <t>部门支出总体情况表</t>
  </si>
  <si>
    <t>18.</t>
  </si>
  <si>
    <t>预算18表</t>
  </si>
  <si>
    <t>部门支出总体情况表(政府预算)</t>
  </si>
  <si>
    <t>4.</t>
  </si>
  <si>
    <t>预算04表</t>
  </si>
  <si>
    <t>财政拨款收支总表</t>
  </si>
  <si>
    <t>19.</t>
  </si>
  <si>
    <t>预算19表</t>
  </si>
  <si>
    <t>一般公共预算支出情况表—工资福利支出(政府预算)</t>
  </si>
  <si>
    <t>5.</t>
  </si>
  <si>
    <t>预算05表</t>
  </si>
  <si>
    <t>一般公共预算支出情况表</t>
  </si>
  <si>
    <t>20.</t>
  </si>
  <si>
    <t>预算20表</t>
  </si>
  <si>
    <t>一般公共预算支出情况表—商品和服务支出(政府预算)</t>
  </si>
  <si>
    <t>6.</t>
  </si>
  <si>
    <t>预算06表</t>
  </si>
  <si>
    <t xml:space="preserve">一般公共预算基本支出情况表 </t>
  </si>
  <si>
    <t>21.</t>
  </si>
  <si>
    <t>预算21表</t>
  </si>
  <si>
    <t>一般公共预算支出情况表—对个人和家庭的补助(政府预算)</t>
  </si>
  <si>
    <t>7.</t>
  </si>
  <si>
    <t>预算07表</t>
  </si>
  <si>
    <t>一般公共预算支出情况表-工资福利支出</t>
  </si>
  <si>
    <t>22.</t>
  </si>
  <si>
    <t>预算22表</t>
  </si>
  <si>
    <t>政府性基金拨款支出预算表(政府预算)</t>
  </si>
  <si>
    <t>8.</t>
  </si>
  <si>
    <t>预算08表</t>
  </si>
  <si>
    <t>一般公共预算支出情况表-商品和服务支出</t>
  </si>
  <si>
    <t>23.</t>
  </si>
  <si>
    <t>预算23表</t>
  </si>
  <si>
    <t>一般公共预算拨款--经费拨款预算表(按部门预算经济分类)</t>
  </si>
  <si>
    <t>9.</t>
  </si>
  <si>
    <t>预算09表</t>
  </si>
  <si>
    <t>一般公共预算支出情况表-对个人和家庭的补助</t>
  </si>
  <si>
    <t>24.</t>
  </si>
  <si>
    <t>预算24表</t>
  </si>
  <si>
    <t>一般公共预算拨款--经费拨款预算表(按政府预算经济分类)</t>
  </si>
  <si>
    <t>10.</t>
  </si>
  <si>
    <t>预算10表</t>
  </si>
  <si>
    <t>项目支出预算总表</t>
  </si>
  <si>
    <t>25.</t>
  </si>
  <si>
    <t>预算25表</t>
  </si>
  <si>
    <t>纳入专户管理的非税收入拨款支出预算表(按部门预算经济分类)</t>
  </si>
  <si>
    <t>11.</t>
  </si>
  <si>
    <t>预算11表</t>
  </si>
  <si>
    <t>政府性基金拨款支出预算表</t>
  </si>
  <si>
    <t>26.</t>
  </si>
  <si>
    <t>预算26表</t>
  </si>
  <si>
    <t>纳入专户管理的非税收入拨款支出预算表(按政府预算经济分类)</t>
  </si>
  <si>
    <t>12.</t>
  </si>
  <si>
    <t>预算12表</t>
  </si>
  <si>
    <t>国有资本经营预算支出表</t>
  </si>
  <si>
    <t>27.</t>
  </si>
  <si>
    <t>预算27表</t>
  </si>
  <si>
    <t>部门（单位）整体支出预算绩效目标申报表</t>
  </si>
  <si>
    <t>13.</t>
  </si>
  <si>
    <t>预算13表</t>
  </si>
  <si>
    <t>“三公”经费预算公开表</t>
  </si>
  <si>
    <t>28.</t>
  </si>
  <si>
    <t>预算28表</t>
  </si>
  <si>
    <t>项目支出预算绩效目标申报表</t>
  </si>
  <si>
    <t>14.</t>
  </si>
  <si>
    <t>预算14表</t>
  </si>
  <si>
    <t>非税收入计划表</t>
  </si>
  <si>
    <t>15.</t>
  </si>
  <si>
    <t>预算15表</t>
  </si>
  <si>
    <t>上年结转支出预算表</t>
  </si>
  <si>
    <t xml:space="preserve">                                                      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</si>
  <si>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</si>
  <si>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</si>
  <si>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</si>
  <si>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</si>
  <si>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</si>
  <si>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</si>
  <si>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</si>
  <si>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</si>
  <si>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</si>
  <si>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</si>
  <si>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</si>
  <si>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</si>
  <si>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</si>
  <si>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</si>
  <si>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</si>
  <si>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</si>
  <si>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</si>
  <si>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</si>
  <si>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</si>
  <si>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</si>
  <si>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</si>
  <si>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</si>
  <si>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</si>
  <si>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</si>
  <si>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</si>
  <si>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</si>
  <si>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</si>
  <si>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</si>
  <si>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</si>
  <si>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</si>
  <si>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</si>
  <si>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</si>
  <si>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</si>
  <si>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</si>
  <si>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</si>
  <si>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</si>
  <si>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</si>
  <si>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</si>
  <si>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</si>
  <si>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</si>
  <si>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</si>
  <si>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</si>
  <si>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</si>
  <si>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</si>
  <si>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</si>
  <si>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</si>
  <si>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</si>
  <si>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</si>
  <si>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</si>
  <si>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</si>
  <si>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</si>
  <si>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</si>
  <si>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</si>
  <si>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</si>
  <si>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</si>
  <si>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</si>
  <si>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</si>
  <si>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</si>
  <si>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</si>
  <si>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</si>
  <si>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</si>
  <si>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</si>
  <si>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</si>
  <si>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</si>
  <si>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</si>
  <si>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</si>
  <si>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</si>
  <si>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</si>
  <si>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</si>
  <si>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</si>
  <si>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</si>
  <si>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</si>
  <si>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</si>
  <si>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</si>
  <si>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</si>
  <si>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</si>
  <si>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</si>
  <si>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</si>
  <si>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</si>
  <si>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</si>
  <si>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</si>
  <si>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</si>
  <si>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</si>
  <si>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</si>
  <si>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</si>
  <si>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</si>
  <si>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</si>
  <si>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</si>
  <si>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</si>
  <si>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</si>
  <si>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</si>
  <si>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</si>
  <si>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</si>
  <si>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</si>
  <si>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</si>
  <si>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</si>
  <si>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</si>
  <si>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</si>
  <si>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</si>
  <si>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</si>
  <si>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403016</t>
  </si>
  <si>
    <t>汨罗市住房保障服务中心</t>
  </si>
  <si>
    <t>7557367</t>
  </si>
  <si>
    <t>1000748</t>
  </si>
  <si>
    <t>功能科目</t>
  </si>
  <si>
    <t>单位名称(功能科目)</t>
  </si>
  <si>
    <t>总  计</t>
  </si>
  <si>
    <t>公共财政拨款合计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</si>
  <si>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</si>
  <si>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</si>
  <si>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</si>
  <si>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</si>
  <si>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</si>
  <si>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</si>
  <si>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</si>
  <si>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</si>
  <si>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</si>
  <si>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</si>
  <si>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</si>
  <si>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</si>
  <si>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</si>
  <si>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三、其他收入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</si>
  <si>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</si>
  <si>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</si>
  <si>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</si>
  <si>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</si>
  <si>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</si>
  <si>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</si>
  <si>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</si>
  <si>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</si>
  <si>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</si>
  <si>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</si>
  <si>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</si>
  <si>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</si>
  <si>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</si>
  <si>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</si>
  <si>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</si>
  <si>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</si>
  <si>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</si>
  <si>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</si>
  <si>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</si>
  <si>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</si>
  <si>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</si>
  <si>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</si>
  <si>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</si>
  <si>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</si>
  <si>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</si>
  <si>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</si>
  <si>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</si>
  <si>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</si>
  <si>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</si>
  <si>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</si>
  <si>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</si>
  <si>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</si>
  <si>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</si>
  <si>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</si>
  <si>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</si>
  <si>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</si>
  <si>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</si>
  <si>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</si>
  <si>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</si>
  <si>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</si>
  <si>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</si>
  <si>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</si>
  <si>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</si>
  <si>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</si>
  <si>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</si>
  <si>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</si>
  <si>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</si>
  <si>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</si>
  <si>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</si>
  <si>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</si>
  <si>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</si>
  <si>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</si>
  <si>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</si>
  <si>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</si>
  <si>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</si>
  <si>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</si>
  <si>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</si>
  <si>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</si>
  <si>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</si>
  <si>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</si>
  <si>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</si>
  <si>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</si>
  <si>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</si>
  <si>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</si>
  <si>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</si>
  <si>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</si>
  <si>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</si>
  <si>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</si>
  <si>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</si>
  <si>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</si>
  <si>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</si>
  <si>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</si>
  <si>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</si>
  <si>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</si>
  <si>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</si>
  <si>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</si>
  <si>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</si>
  <si>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</si>
  <si>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</si>
  <si>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</si>
  <si>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</si>
  <si>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</si>
  <si>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</si>
  <si>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</si>
  <si>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功能科目名称</t>
  </si>
  <si>
    <t>项目名称</t>
  </si>
  <si>
    <t>危房鉴定经费</t>
  </si>
  <si>
    <t>白蚁防治经费</t>
  </si>
  <si>
    <t>保障房建设项目</t>
  </si>
  <si>
    <t>事业单位经营支出</t>
  </si>
  <si>
    <t>科目编码</t>
  </si>
  <si>
    <t>科目名称</t>
  </si>
  <si>
    <t>本年国有资本经营预算支出</t>
  </si>
  <si>
    <t>小计</t>
  </si>
  <si>
    <t>人员经费</t>
  </si>
  <si>
    <t>公用经费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</si>
  <si>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</si>
  <si>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</si>
  <si>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</si>
  <si>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</si>
  <si>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</si>
  <si>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</si>
  <si>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</si>
  <si>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</si>
  <si>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</si>
  <si>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</si>
  <si>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</si>
  <si>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</si>
  <si>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</si>
  <si>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</si>
  <si>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</si>
  <si>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</si>
  <si>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</si>
  <si>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</si>
  <si>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</si>
  <si>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</si>
  <si>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</si>
  <si>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</si>
  <si>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</si>
  <si>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</si>
  <si>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</si>
  <si>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</si>
  <si>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</si>
  <si>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</si>
  <si>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</si>
  <si>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</si>
  <si>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</si>
  <si>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</si>
  <si>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</si>
  <si>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</si>
  <si>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茶叶</t>
  </si>
  <si>
    <t>批</t>
  </si>
  <si>
    <t>空调、电梯维修等</t>
  </si>
  <si>
    <t>其他建筑工程</t>
  </si>
  <si>
    <t>维修和保养服务</t>
  </si>
  <si>
    <t>食品制备电器</t>
  </si>
  <si>
    <t>扫描仪</t>
  </si>
  <si>
    <t>广告服务</t>
  </si>
  <si>
    <t>显示设备</t>
  </si>
  <si>
    <t>台、桌类</t>
  </si>
  <si>
    <t>计算机网络设备</t>
  </si>
  <si>
    <t>纸制品纸制文具等</t>
  </si>
  <si>
    <t>固定架、密集架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</si>
  <si>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</si>
  <si>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</si>
  <si>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</si>
  <si>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</si>
  <si>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</si>
  <si>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</si>
  <si>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</si>
  <si>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</si>
  <si>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</si>
  <si>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</si>
  <si>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一般公共预算支出情况表--工资福利支出(政府预算)</t>
  </si>
  <si>
    <t>工资奖金津补贴</t>
  </si>
  <si>
    <t>其他对事业单位补助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</si>
  <si>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</si>
  <si>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</si>
  <si>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</si>
  <si>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</si>
  <si>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</si>
  <si>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一般公共预算支出情况表--对个人和家庭的补助(政府预算)</t>
  </si>
  <si>
    <t>社会福利和救济</t>
  </si>
  <si>
    <t>离退休费</t>
  </si>
  <si>
    <t>预22表</t>
  </si>
  <si>
    <t>上年结转支出预算表(政府预算)</t>
  </si>
  <si>
    <t>经济科目</t>
  </si>
  <si>
    <t>类</t>
  </si>
  <si>
    <t>款</t>
  </si>
  <si>
    <t>项</t>
  </si>
  <si>
    <t>**</t>
  </si>
  <si>
    <t>行政运行（城乡地区管理事务）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</si>
  <si>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</si>
  <si>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填报单位（盖章）：汨罗市住房保障服务中心</t>
  </si>
  <si>
    <t>单位负责人：吴站中</t>
  </si>
  <si>
    <t>部门基本信息</t>
  </si>
  <si>
    <t>预算单位</t>
  </si>
  <si>
    <t>绩效管理
联络员</t>
  </si>
  <si>
    <t>胡玲</t>
  </si>
  <si>
    <t xml:space="preserve"> 联系电话</t>
  </si>
  <si>
    <t>5222337</t>
  </si>
  <si>
    <t>人员编制数</t>
  </si>
  <si>
    <t>72</t>
  </si>
  <si>
    <t xml:space="preserve"> 实有人数</t>
  </si>
  <si>
    <t>部门职能
职责概述</t>
  </si>
  <si>
    <t>为人民群众提供房屋服务、房屋管理、房屋安全鉴定、房地产交易管理、房地产权属登记发证、房地产产籍档案整理保管。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</si>
  <si>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</si>
  <si>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</si>
  <si>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</si>
  <si>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</si>
  <si>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</si>
  <si>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</si>
  <si>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</si>
  <si>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</si>
  <si>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</si>
  <si>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</si>
  <si>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</si>
  <si>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1.白蚁防治
2.危房鉴定
3.保障房管理与建设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</si>
  <si>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</si>
  <si>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</si>
  <si>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</si>
  <si>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</si>
  <si>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</si>
  <si>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</si>
  <si>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</si>
  <si>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白蚁防治、危房鉴定、住房保障工作</t>
  </si>
  <si>
    <t>质量指标</t>
  </si>
  <si>
    <t>1、白蚁防治工作全面开展      2、危房鉴定工作按质按量完成  3、住房保障工作正常开展</t>
  </si>
  <si>
    <t>时效指标</t>
  </si>
  <si>
    <t>2021年基本完成。</t>
  </si>
  <si>
    <t>成本指标</t>
  </si>
  <si>
    <t>按政府标准价格完成。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</si>
  <si>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</si>
  <si>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</si>
  <si>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</si>
  <si>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</si>
  <si>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确保住房保障市场平稳发展，顺利进行</t>
  </si>
  <si>
    <t>环境效益</t>
  </si>
  <si>
    <t>确保住房保障市场基础设施得到改善，维修工作及时完成</t>
  </si>
  <si>
    <t>可持续影响</t>
  </si>
  <si>
    <t>住房保障系统持续完善</t>
  </si>
  <si>
    <t>服务对象满意度</t>
  </si>
  <si>
    <t>群众满意度非常高</t>
  </si>
  <si>
    <t>问题
其他说明的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</si>
  <si>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</si>
  <si>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</si>
  <si>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</si>
  <si>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填报单位（盖章）：汩罗市住房保障服务中心</t>
  </si>
  <si>
    <t>项目基本情况</t>
  </si>
  <si>
    <t>白蚁防治、危房鉴定、保障房建设</t>
  </si>
  <si>
    <t>项目属性</t>
  </si>
  <si>
    <t>延续项目</t>
  </si>
  <si>
    <t xml:space="preserve"> 主管部门</t>
  </si>
  <si>
    <t>经济建设股</t>
  </si>
  <si>
    <t xml:space="preserve"> 项目起止时间</t>
  </si>
  <si>
    <t>2021</t>
  </si>
  <si>
    <t>项目负责人</t>
  </si>
  <si>
    <t>吴站中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</si>
  <si>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</si>
  <si>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</si>
  <si>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</si>
  <si>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</si>
  <si>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</si>
  <si>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</si>
  <si>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</si>
  <si>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</si>
  <si>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</si>
  <si>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</si>
  <si>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</si>
  <si>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</si>
  <si>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</si>
  <si>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</si>
  <si>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</si>
  <si>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</si>
  <si>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</si>
  <si>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</si>
  <si>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1.白蚁防治</t>
  </si>
  <si>
    <t>2.危房鉴定</t>
  </si>
  <si>
    <t>3.保障房建设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</si>
  <si>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</si>
  <si>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</si>
  <si>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</si>
  <si>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</si>
  <si>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</si>
  <si>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2021-01</t>
  </si>
  <si>
    <t>2021-12</t>
  </si>
  <si>
    <t>项目年度绩效目标情况</t>
  </si>
  <si>
    <t>长期绩效目标</t>
  </si>
  <si>
    <t>100%</t>
  </si>
  <si>
    <t>本年度绩效目标</t>
  </si>
  <si>
    <t>项目年度绩效指标</t>
  </si>
  <si>
    <t>产出
指标</t>
  </si>
  <si>
    <t>30万元</t>
  </si>
  <si>
    <t>按时按质按量完成各项工作</t>
  </si>
  <si>
    <t>按时完成</t>
  </si>
  <si>
    <t>确保住房保障市平稳发展</t>
  </si>
  <si>
    <t>住房保障工作顺利进行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</si>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</sst>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;* \-#,##0;* &quot;-&quot;;@"/>
    <numFmt numFmtId="177" formatCode="0_);[Red]\(0\)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#,##0.0000"/>
    <numFmt numFmtId="183" formatCode="#,##0.00_);[Red]\(#,##0.00\)"/>
    <numFmt numFmtId="184" formatCode="#,##0_);\(#,##0\)"/>
  </numFmts>
  <fonts count="5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5" borderId="2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5" fillId="9" borderId="22" applyNumberFormat="0" applyFon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8" borderId="21" applyNumberFormat="0" applyAlignment="0" applyProtection="0">
      <alignment vertical="center"/>
    </xf>
    <xf numFmtId="0" fontId="55" fillId="8" borderId="20" applyNumberFormat="0" applyAlignment="0" applyProtection="0">
      <alignment vertical="center"/>
    </xf>
    <xf numFmtId="0" fontId="51" fillId="23" borderId="26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8" fillId="0" borderId="0"/>
  </cellStyleXfs>
  <cellXfs count="406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177" fontId="11" fillId="0" borderId="15" xfId="0" applyNumberFormat="1" applyFont="1" applyFill="1" applyBorder="1" applyAlignment="1" applyProtection="1">
      <alignment horizontal="right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3" fontId="0" fillId="2" borderId="2" xfId="0" applyNumberFormat="1" applyFill="1" applyBorder="1"/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79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3" borderId="0" xfId="0" applyNumberFormat="1" applyFont="1" applyFill="1" applyAlignment="1" applyProtection="1">
      <alignment horizontal="left" vertical="center"/>
    </xf>
    <xf numFmtId="181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1" fillId="2" borderId="16" xfId="0" applyNumberFormat="1" applyFont="1" applyFill="1" applyBorder="1" applyAlignment="1" applyProtection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16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6" xfId="5" applyNumberFormat="1" applyFont="1" applyFill="1" applyBorder="1" applyAlignment="1" applyProtection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179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6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6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7" fillId="2" borderId="0" xfId="0" applyFont="1" applyFill="1"/>
    <xf numFmtId="49" fontId="18" fillId="2" borderId="2" xfId="5" applyNumberFormat="1" applyFont="1" applyFill="1" applyBorder="1" applyAlignment="1" applyProtection="1">
      <alignment horizontal="centerContinuous" vertical="center" wrapText="1"/>
    </xf>
    <xf numFmtId="3" fontId="18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9" fillId="2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vertical="center" wrapText="1"/>
    </xf>
    <xf numFmtId="4" fontId="24" fillId="0" borderId="17" xfId="0" applyNumberFormat="1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25" fillId="4" borderId="17" xfId="0" applyFont="1" applyFill="1" applyBorder="1" applyAlignment="1">
      <alignment horizontal="left" vertical="center" wrapText="1"/>
    </xf>
    <xf numFmtId="4" fontId="25" fillId="0" borderId="17" xfId="0" applyNumberFormat="1" applyFont="1" applyFill="1" applyBorder="1" applyAlignment="1">
      <alignment vertical="center" wrapText="1"/>
    </xf>
    <xf numFmtId="4" fontId="25" fillId="0" borderId="1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6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79" fontId="0" fillId="2" borderId="2" xfId="5" applyNumberFormat="1" applyFont="1" applyFill="1" applyBorder="1" applyAlignment="1">
      <alignment horizontal="center" vertical="center" wrapText="1"/>
    </xf>
    <xf numFmtId="0" fontId="15" fillId="2" borderId="0" xfId="5" applyNumberFormat="1" applyFont="1" applyFill="1" applyAlignment="1">
      <alignment horizontal="centerContinuous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3" fontId="0" fillId="2" borderId="2" xfId="0" applyNumberForma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6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79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178" fontId="15" fillId="0" borderId="2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8" fillId="2" borderId="0" xfId="0" applyFont="1" applyFill="1"/>
    <xf numFmtId="0" fontId="26" fillId="2" borderId="0" xfId="0" applyFont="1" applyFill="1"/>
    <xf numFmtId="0" fontId="29" fillId="2" borderId="3" xfId="0" applyNumberFormat="1" applyFont="1" applyFill="1" applyBorder="1" applyAlignment="1" applyProtection="1">
      <alignment horizontal="center" vertical="center"/>
    </xf>
    <xf numFmtId="0" fontId="29" fillId="2" borderId="4" xfId="0" applyNumberFormat="1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29" fillId="2" borderId="2" xfId="0" applyNumberFormat="1" applyFont="1" applyFill="1" applyBorder="1" applyAlignment="1" applyProtection="1">
      <alignment vertical="center"/>
    </xf>
    <xf numFmtId="179" fontId="26" fillId="2" borderId="2" xfId="0" applyNumberFormat="1" applyFont="1" applyFill="1" applyBorder="1" applyAlignment="1">
      <alignment horizontal="center" vertical="center"/>
    </xf>
    <xf numFmtId="0" fontId="29" fillId="2" borderId="18" xfId="0" applyNumberFormat="1" applyFont="1" applyFill="1" applyBorder="1" applyAlignment="1" applyProtection="1">
      <alignment vertical="center"/>
    </xf>
    <xf numFmtId="179" fontId="26" fillId="2" borderId="18" xfId="0" applyNumberFormat="1" applyFont="1" applyFill="1" applyBorder="1" applyAlignment="1">
      <alignment vertical="center"/>
    </xf>
    <xf numFmtId="179" fontId="26" fillId="2" borderId="18" xfId="0" applyNumberFormat="1" applyFont="1" applyFill="1" applyBorder="1" applyAlignment="1">
      <alignment vertical="center" wrapText="1"/>
    </xf>
    <xf numFmtId="179" fontId="26" fillId="2" borderId="2" xfId="0" applyNumberFormat="1" applyFont="1" applyFill="1" applyBorder="1" applyAlignment="1">
      <alignment vertical="center" wrapText="1"/>
    </xf>
    <xf numFmtId="179" fontId="28" fillId="2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0" fontId="26" fillId="2" borderId="2" xfId="0" applyFont="1" applyFill="1" applyBorder="1"/>
    <xf numFmtId="0" fontId="29" fillId="2" borderId="18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184" fontId="26" fillId="2" borderId="2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179" fontId="26" fillId="2" borderId="2" xfId="0" applyNumberFormat="1" applyFont="1" applyFill="1" applyBorder="1" applyAlignment="1">
      <alignment vertical="center"/>
    </xf>
    <xf numFmtId="0" fontId="26" fillId="2" borderId="1" xfId="0" applyNumberFormat="1" applyFont="1" applyFill="1" applyBorder="1"/>
    <xf numFmtId="0" fontId="26" fillId="0" borderId="0" xfId="0" applyNumberFormat="1" applyFont="1" applyFill="1"/>
    <xf numFmtId="0" fontId="30" fillId="0" borderId="0" xfId="5" applyNumberFormat="1" applyFont="1" applyFill="1" applyAlignment="1">
      <alignment horizontal="centerContinuous" vertical="center"/>
    </xf>
    <xf numFmtId="0" fontId="30" fillId="0" borderId="0" xfId="5" applyNumberFormat="1" applyFont="1" applyFill="1" applyAlignment="1">
      <alignment horizontal="right" vertical="center" wrapText="1"/>
    </xf>
    <xf numFmtId="0" fontId="27" fillId="0" borderId="0" xfId="5" applyNumberFormat="1" applyFont="1" applyFill="1" applyAlignment="1" applyProtection="1">
      <alignment horizontal="center" vertical="center"/>
    </xf>
    <xf numFmtId="0" fontId="30" fillId="0" borderId="0" xfId="5" applyNumberFormat="1" applyFont="1" applyFill="1" applyAlignment="1">
      <alignment horizontal="centerContinuous" vertical="center" wrapText="1"/>
    </xf>
    <xf numFmtId="0" fontId="30" fillId="0" borderId="1" xfId="5" applyNumberFormat="1" applyFont="1" applyFill="1" applyBorder="1" applyAlignment="1">
      <alignment horizontal="left" vertical="center" wrapText="1"/>
    </xf>
    <xf numFmtId="0" fontId="30" fillId="0" borderId="0" xfId="5" applyNumberFormat="1" applyFont="1" applyFill="1" applyAlignment="1">
      <alignment horizontal="left" vertical="center" wrapText="1"/>
    </xf>
    <xf numFmtId="0" fontId="30" fillId="0" borderId="2" xfId="5" applyNumberFormat="1" applyFont="1" applyFill="1" applyBorder="1" applyAlignment="1" applyProtection="1">
      <alignment horizontal="center" vertical="center" wrapText="1"/>
    </xf>
    <xf numFmtId="0" fontId="30" fillId="0" borderId="5" xfId="5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6" fillId="0" borderId="2" xfId="5" applyNumberFormat="1" applyFont="1" applyFill="1" applyBorder="1" applyAlignment="1" applyProtection="1">
      <alignment horizontal="center" vertical="center" wrapText="1"/>
    </xf>
    <xf numFmtId="0" fontId="26" fillId="0" borderId="4" xfId="5" applyNumberFormat="1" applyFont="1" applyFill="1" applyBorder="1" applyAlignment="1" applyProtection="1">
      <alignment horizontal="center" vertical="center" wrapText="1"/>
    </xf>
    <xf numFmtId="0" fontId="30" fillId="0" borderId="4" xfId="5" applyNumberFormat="1" applyFont="1" applyFill="1" applyBorder="1" applyAlignment="1">
      <alignment horizontal="center" vertical="center" wrapText="1"/>
    </xf>
    <xf numFmtId="0" fontId="26" fillId="0" borderId="16" xfId="5" applyNumberFormat="1" applyFont="1" applyFill="1" applyBorder="1" applyAlignment="1">
      <alignment horizontal="center" vertical="center" wrapText="1"/>
    </xf>
    <xf numFmtId="0" fontId="26" fillId="0" borderId="10" xfId="5" applyNumberFormat="1" applyFont="1" applyFill="1" applyBorder="1" applyAlignment="1">
      <alignment horizontal="center" vertical="center" wrapText="1"/>
    </xf>
    <xf numFmtId="0" fontId="26" fillId="0" borderId="16" xfId="5" applyNumberFormat="1" applyFont="1" applyFill="1" applyBorder="1" applyAlignment="1" applyProtection="1">
      <alignment horizontal="center" vertical="center" wrapText="1"/>
    </xf>
    <xf numFmtId="0" fontId="26" fillId="0" borderId="2" xfId="5" applyNumberFormat="1" applyFont="1" applyFill="1" applyBorder="1" applyAlignment="1">
      <alignment horizontal="center" vertical="center" wrapText="1"/>
    </xf>
    <xf numFmtId="0" fontId="26" fillId="0" borderId="3" xfId="5" applyNumberFormat="1" applyFont="1" applyFill="1" applyBorder="1" applyAlignment="1">
      <alignment horizontal="center" vertical="center" wrapText="1"/>
    </xf>
    <xf numFmtId="0" fontId="30" fillId="2" borderId="16" xfId="5" applyNumberFormat="1" applyFont="1" applyFill="1" applyBorder="1" applyAlignment="1">
      <alignment horizontal="center" vertical="center" wrapText="1"/>
    </xf>
    <xf numFmtId="0" fontId="30" fillId="2" borderId="2" xfId="5" applyNumberFormat="1" applyFont="1" applyFill="1" applyBorder="1" applyAlignment="1">
      <alignment horizontal="center" vertical="center" wrapText="1"/>
    </xf>
    <xf numFmtId="0" fontId="30" fillId="0" borderId="0" xfId="5" applyNumberFormat="1" applyFont="1" applyFill="1" applyAlignment="1">
      <alignment horizontal="right" vertical="center"/>
    </xf>
    <xf numFmtId="0" fontId="30" fillId="0" borderId="0" xfId="5" applyNumberFormat="1" applyFont="1" applyFill="1" applyAlignment="1">
      <alignment horizontal="center" vertical="center" wrapText="1"/>
    </xf>
    <xf numFmtId="0" fontId="30" fillId="0" borderId="1" xfId="5" applyNumberFormat="1" applyFont="1" applyFill="1" applyBorder="1" applyAlignment="1" applyProtection="1">
      <alignment horizontal="right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30" fillId="0" borderId="16" xfId="5" applyNumberFormat="1" applyFont="1" applyFill="1" applyBorder="1" applyAlignment="1" applyProtection="1">
      <alignment horizontal="center" vertical="center" wrapText="1"/>
    </xf>
    <xf numFmtId="0" fontId="26" fillId="2" borderId="0" xfId="0" applyNumberFormat="1" applyFont="1" applyFill="1"/>
    <xf numFmtId="49" fontId="26" fillId="0" borderId="1" xfId="0" applyNumberFormat="1" applyFont="1" applyFill="1" applyBorder="1"/>
    <xf numFmtId="49" fontId="26" fillId="0" borderId="0" xfId="0" applyNumberFormat="1" applyFont="1" applyFill="1"/>
    <xf numFmtId="49" fontId="30" fillId="0" borderId="0" xfId="5" applyNumberFormat="1" applyFont="1" applyFill="1" applyAlignment="1">
      <alignment horizontal="centerContinuous" vertical="center"/>
    </xf>
    <xf numFmtId="49" fontId="30" fillId="0" borderId="0" xfId="5" applyNumberFormat="1" applyFont="1" applyFill="1" applyAlignment="1">
      <alignment horizontal="right" vertical="center"/>
    </xf>
    <xf numFmtId="49" fontId="26" fillId="0" borderId="0" xfId="5" applyNumberFormat="1" applyFont="1" applyFill="1" applyAlignment="1">
      <alignment vertical="center"/>
    </xf>
    <xf numFmtId="49" fontId="27" fillId="0" borderId="0" xfId="5" applyNumberFormat="1" applyFont="1" applyFill="1" applyAlignment="1" applyProtection="1">
      <alignment horizontal="center" vertical="center" wrapText="1"/>
    </xf>
    <xf numFmtId="49" fontId="30" fillId="0" borderId="1" xfId="5" applyNumberFormat="1" applyFont="1" applyFill="1" applyBorder="1" applyAlignment="1">
      <alignment horizontal="left" vertical="center" wrapText="1"/>
    </xf>
    <xf numFmtId="49" fontId="30" fillId="0" borderId="0" xfId="5" applyNumberFormat="1" applyFont="1" applyFill="1" applyAlignment="1">
      <alignment horizontal="left" vertical="center" wrapText="1"/>
    </xf>
    <xf numFmtId="49" fontId="30" fillId="0" borderId="2" xfId="5" applyNumberFormat="1" applyFont="1" applyFill="1" applyBorder="1" applyAlignment="1">
      <alignment horizontal="center" vertical="center" wrapText="1"/>
    </xf>
    <xf numFmtId="49" fontId="30" fillId="0" borderId="3" xfId="5" applyNumberFormat="1" applyFont="1" applyFill="1" applyBorder="1" applyAlignment="1">
      <alignment horizontal="center" vertical="center" wrapText="1"/>
    </xf>
    <xf numFmtId="49" fontId="26" fillId="0" borderId="2" xfId="5" applyNumberFormat="1" applyFont="1" applyFill="1" applyBorder="1" applyAlignment="1" applyProtection="1">
      <alignment horizontal="center" vertical="center" wrapText="1"/>
    </xf>
    <xf numFmtId="49" fontId="26" fillId="0" borderId="4" xfId="5" applyNumberFormat="1" applyFont="1" applyFill="1" applyBorder="1" applyAlignment="1" applyProtection="1">
      <alignment horizontal="center" vertical="center" wrapText="1"/>
    </xf>
    <xf numFmtId="49" fontId="26" fillId="0" borderId="16" xfId="5" applyNumberFormat="1" applyFont="1" applyFill="1" applyBorder="1" applyAlignment="1">
      <alignment horizontal="center" vertical="center" wrapText="1"/>
    </xf>
    <xf numFmtId="49" fontId="30" fillId="0" borderId="10" xfId="5" applyNumberFormat="1" applyFont="1" applyFill="1" applyBorder="1" applyAlignment="1">
      <alignment horizontal="center" vertical="center" wrapText="1"/>
    </xf>
    <xf numFmtId="49" fontId="30" fillId="0" borderId="10" xfId="5" applyNumberFormat="1" applyFont="1" applyFill="1" applyBorder="1" applyAlignment="1" applyProtection="1">
      <alignment horizontal="center" vertical="center" wrapText="1"/>
    </xf>
    <xf numFmtId="49" fontId="26" fillId="0" borderId="2" xfId="5" applyNumberFormat="1" applyFont="1" applyFill="1" applyBorder="1" applyAlignment="1">
      <alignment horizontal="center" vertical="center" wrapText="1"/>
    </xf>
    <xf numFmtId="49" fontId="30" fillId="0" borderId="3" xfId="5" applyNumberFormat="1" applyFont="1" applyFill="1" applyBorder="1" applyAlignment="1" applyProtection="1">
      <alignment horizontal="center" vertical="center" wrapText="1"/>
    </xf>
    <xf numFmtId="49" fontId="30" fillId="2" borderId="2" xfId="5" applyNumberFormat="1" applyFont="1" applyFill="1" applyBorder="1" applyAlignment="1">
      <alignment horizontal="center" vertical="center" wrapText="1"/>
    </xf>
    <xf numFmtId="49" fontId="30" fillId="0" borderId="0" xfId="5" applyNumberFormat="1" applyFont="1" applyFill="1" applyAlignment="1">
      <alignment horizontal="center" vertical="center"/>
    </xf>
    <xf numFmtId="49" fontId="30" fillId="0" borderId="1" xfId="5" applyNumberFormat="1" applyFont="1" applyFill="1" applyBorder="1" applyAlignment="1" applyProtection="1">
      <alignment horizontal="right" wrapText="1"/>
    </xf>
    <xf numFmtId="49" fontId="30" fillId="0" borderId="16" xfId="5" applyNumberFormat="1" applyFont="1" applyFill="1" applyBorder="1" applyAlignment="1">
      <alignment horizontal="center" vertical="center" wrapText="1"/>
    </xf>
    <xf numFmtId="49" fontId="26" fillId="0" borderId="16" xfId="5" applyNumberFormat="1" applyFont="1" applyFill="1" applyBorder="1" applyAlignment="1" applyProtection="1">
      <alignment horizontal="center" vertical="center" wrapText="1"/>
    </xf>
    <xf numFmtId="49" fontId="26" fillId="0" borderId="0" xfId="0" applyNumberFormat="1" applyFont="1"/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77" fontId="11" fillId="0" borderId="19" xfId="0" applyNumberFormat="1" applyFont="1" applyFill="1" applyBorder="1" applyAlignment="1" applyProtection="1">
      <alignment horizontal="right" vertical="center" wrapText="1"/>
    </xf>
    <xf numFmtId="177" fontId="11" fillId="0" borderId="0" xfId="0" applyNumberFormat="1" applyFont="1" applyFill="1" applyBorder="1" applyAlignment="1" applyProtection="1">
      <alignment horizontal="right" vertical="center" wrapText="1"/>
    </xf>
    <xf numFmtId="0" fontId="31" fillId="2" borderId="0" xfId="5" applyNumberFormat="1" applyFont="1" applyFill="1" applyBorder="1" applyAlignment="1" applyProtection="1">
      <alignment horizontal="center" vertical="center"/>
    </xf>
    <xf numFmtId="0" fontId="31" fillId="2" borderId="0" xfId="5" applyNumberFormat="1" applyFont="1" applyFill="1" applyAlignment="1" applyProtection="1">
      <alignment vertical="center"/>
    </xf>
    <xf numFmtId="49" fontId="15" fillId="2" borderId="0" xfId="5" applyNumberFormat="1" applyFont="1" applyFill="1" applyAlignment="1">
      <alignment horizontal="right" vertical="center"/>
    </xf>
    <xf numFmtId="0" fontId="15" fillId="2" borderId="0" xfId="5" applyNumberFormat="1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5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2" borderId="0" xfId="5" applyNumberFormat="1" applyFont="1" applyFill="1" applyAlignment="1">
      <alignment vertical="center"/>
    </xf>
    <xf numFmtId="0" fontId="15" fillId="2" borderId="0" xfId="0" applyFont="1" applyFill="1"/>
    <xf numFmtId="0" fontId="31" fillId="0" borderId="0" xfId="5" applyNumberFormat="1" applyFont="1" applyFill="1" applyAlignment="1" applyProtection="1">
      <alignment vertical="center"/>
    </xf>
    <xf numFmtId="0" fontId="15" fillId="0" borderId="0" xfId="5" applyNumberFormat="1" applyFont="1" applyAlignment="1">
      <alignment vertical="center"/>
    </xf>
    <xf numFmtId="0" fontId="0" fillId="0" borderId="0" xfId="0" applyFill="1" applyBorder="1" applyAlignment="1"/>
    <xf numFmtId="0" fontId="0" fillId="3" borderId="0" xfId="0" applyFill="1" applyBorder="1" applyAlignment="1"/>
    <xf numFmtId="0" fontId="32" fillId="2" borderId="0" xfId="5" applyNumberFormat="1" applyFont="1" applyFill="1" applyBorder="1" applyAlignment="1">
      <alignment horizontal="center" vertical="center"/>
    </xf>
    <xf numFmtId="0" fontId="33" fillId="2" borderId="0" xfId="5" applyNumberFormat="1" applyFont="1" applyFill="1" applyBorder="1" applyAlignment="1" applyProtection="1">
      <alignment horizontal="center" vertical="center" wrapText="1"/>
    </xf>
    <xf numFmtId="0" fontId="0" fillId="2" borderId="0" xfId="5" applyNumberFormat="1" applyFont="1" applyFill="1" applyAlignment="1">
      <alignment vertical="center" wrapText="1"/>
    </xf>
    <xf numFmtId="0" fontId="34" fillId="2" borderId="0" xfId="5" applyNumberFormat="1" applyFont="1" applyFill="1" applyBorder="1" applyAlignment="1" applyProtection="1">
      <alignment horizontal="left" vertical="center" indent="7"/>
    </xf>
    <xf numFmtId="0" fontId="0" fillId="2" borderId="0" xfId="0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9" workbookViewId="0">
      <selection activeCell="A4" sqref="A4:G8"/>
    </sheetView>
  </sheetViews>
  <sheetFormatPr defaultColWidth="9.33333333333333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  <col min="12" max="16384" width="9.16666666666667"/>
  </cols>
  <sheetData>
    <row r="1" s="399" customFormat="1" ht="54.75" customHeight="1" spans="1:17">
      <c r="A1" s="401" t="s">
        <v>0</v>
      </c>
      <c r="B1" s="401"/>
      <c r="C1" s="401"/>
      <c r="D1" s="401"/>
      <c r="E1" s="401"/>
      <c r="F1" s="401"/>
      <c r="G1" s="401"/>
      <c r="H1" s="196"/>
      <c r="I1" s="196"/>
      <c r="J1" s="196"/>
      <c r="K1" s="196"/>
      <c r="L1" s="405"/>
      <c r="M1" s="405"/>
      <c r="N1" s="405"/>
      <c r="O1" s="405"/>
      <c r="P1" s="405"/>
      <c r="Q1" s="405"/>
    </row>
    <row r="2" s="399" customFormat="1" ht="39.95" customHeight="1" spans="1:17">
      <c r="A2" s="402" t="s">
        <v>1</v>
      </c>
      <c r="B2" s="402"/>
      <c r="C2" s="402"/>
      <c r="D2" s="402"/>
      <c r="E2" s="402"/>
      <c r="F2" s="402"/>
      <c r="G2" s="402"/>
      <c r="H2" s="403"/>
      <c r="I2" s="403"/>
      <c r="J2" s="403"/>
      <c r="K2" s="403"/>
      <c r="L2" s="405"/>
      <c r="M2" s="405"/>
      <c r="N2" s="405"/>
      <c r="O2" s="405"/>
      <c r="P2" s="405"/>
      <c r="Q2" s="405"/>
    </row>
    <row r="3" s="399" customFormat="1" ht="81" customHeight="1" spans="1:17">
      <c r="A3" s="402"/>
      <c r="B3" s="402"/>
      <c r="C3" s="402"/>
      <c r="D3" s="402"/>
      <c r="E3" s="402"/>
      <c r="F3" s="402"/>
      <c r="G3" s="402"/>
      <c r="H3" s="403"/>
      <c r="I3" s="403"/>
      <c r="J3" s="403"/>
      <c r="K3" s="403"/>
      <c r="L3" s="405"/>
      <c r="M3" s="405"/>
      <c r="N3" s="405"/>
      <c r="O3" s="405"/>
      <c r="P3" s="405"/>
      <c r="Q3" s="405"/>
    </row>
    <row r="4" s="399" customFormat="1" ht="28.5" customHeight="1" spans="1:17">
      <c r="A4" s="404" t="s">
        <v>2</v>
      </c>
      <c r="B4" s="404"/>
      <c r="C4" s="404"/>
      <c r="D4" s="404"/>
      <c r="E4" s="404"/>
      <c r="F4" s="404"/>
      <c r="G4" s="404"/>
      <c r="H4" s="393"/>
      <c r="I4" s="393"/>
      <c r="J4" s="393"/>
      <c r="K4" s="393"/>
      <c r="L4" s="393"/>
      <c r="M4" s="393"/>
      <c r="N4" s="393"/>
      <c r="O4" s="393"/>
      <c r="P4" s="393"/>
      <c r="Q4" s="393"/>
    </row>
    <row r="5" s="399" customFormat="1" ht="35.1" customHeight="1" spans="1:17">
      <c r="A5" s="404"/>
      <c r="B5" s="404"/>
      <c r="C5" s="404"/>
      <c r="D5" s="404"/>
      <c r="E5" s="404"/>
      <c r="F5" s="404"/>
      <c r="G5" s="404"/>
      <c r="H5" s="393"/>
      <c r="I5" s="393"/>
      <c r="J5" s="393"/>
      <c r="K5" s="393"/>
      <c r="L5" s="393"/>
      <c r="M5" s="393"/>
      <c r="N5" s="393"/>
      <c r="O5" s="393"/>
      <c r="P5" s="393"/>
      <c r="Q5" s="393"/>
    </row>
    <row r="6" s="399" customFormat="1" ht="35.1" customHeight="1" spans="1:17">
      <c r="A6" s="404"/>
      <c r="B6" s="404"/>
      <c r="C6" s="404"/>
      <c r="D6" s="404"/>
      <c r="E6" s="404"/>
      <c r="F6" s="404"/>
      <c r="G6" s="404"/>
      <c r="H6" s="393"/>
      <c r="I6" s="393"/>
      <c r="J6" s="393"/>
      <c r="K6" s="393"/>
      <c r="L6" s="393"/>
      <c r="M6" s="393"/>
      <c r="N6" s="393"/>
      <c r="O6" s="393"/>
      <c r="P6" s="393"/>
      <c r="Q6" s="393"/>
    </row>
    <row r="7" s="400" customFormat="1" ht="35.1" customHeight="1" spans="1:17">
      <c r="A7" s="404"/>
      <c r="B7" s="404"/>
      <c r="C7" s="404"/>
      <c r="D7" s="404"/>
      <c r="E7" s="404"/>
      <c r="F7" s="404"/>
      <c r="G7" s="404"/>
      <c r="H7" s="393"/>
      <c r="I7" s="393"/>
      <c r="J7" s="393"/>
      <c r="K7" s="393"/>
      <c r="L7" s="393"/>
      <c r="M7" s="393"/>
      <c r="N7" s="393"/>
      <c r="O7" s="393"/>
      <c r="P7" s="393"/>
      <c r="Q7" s="393"/>
    </row>
    <row r="8" s="399" customFormat="1" ht="35.1" customHeight="1" spans="1:17">
      <c r="A8" s="404"/>
      <c r="B8" s="404"/>
      <c r="C8" s="404"/>
      <c r="D8" s="404"/>
      <c r="E8" s="404"/>
      <c r="F8" s="404"/>
      <c r="G8" s="404"/>
      <c r="H8" s="393"/>
      <c r="I8" s="393"/>
      <c r="J8" s="393"/>
      <c r="K8" s="393"/>
      <c r="L8" s="393"/>
      <c r="M8" s="393"/>
      <c r="N8" s="393"/>
      <c r="O8" s="393"/>
      <c r="P8" s="393"/>
      <c r="Q8" s="393"/>
    </row>
    <row r="9" s="399" customFormat="1" ht="35.1" customHeight="1" spans="1:17">
      <c r="A9" s="404" t="s">
        <v>3</v>
      </c>
      <c r="B9" s="404"/>
      <c r="C9" s="404"/>
      <c r="D9" s="404"/>
      <c r="E9" s="404"/>
      <c r="F9" s="404"/>
      <c r="G9" s="404"/>
      <c r="H9" s="393"/>
      <c r="I9" s="393"/>
      <c r="J9" s="393"/>
      <c r="K9" s="393"/>
      <c r="L9" s="393"/>
      <c r="M9" s="393"/>
      <c r="N9" s="393"/>
      <c r="O9" s="393"/>
      <c r="P9" s="393"/>
      <c r="Q9" s="393"/>
    </row>
    <row r="10" s="400" customFormat="1" ht="35.1" customHeight="1" spans="1:17">
      <c r="A10" s="404"/>
      <c r="B10" s="404"/>
      <c r="C10" s="404"/>
      <c r="D10" s="404"/>
      <c r="E10" s="404"/>
      <c r="F10" s="404"/>
      <c r="G10" s="404"/>
      <c r="H10" s="393"/>
      <c r="I10" s="393"/>
      <c r="J10" s="393"/>
      <c r="K10" s="393"/>
      <c r="L10" s="393"/>
      <c r="M10" s="393"/>
      <c r="N10" s="393"/>
      <c r="O10" s="393"/>
      <c r="P10" s="393"/>
      <c r="Q10" s="393"/>
    </row>
    <row r="11" s="399" customFormat="1" ht="35.1" customHeight="1" spans="1:17">
      <c r="A11" s="404"/>
      <c r="B11" s="404"/>
      <c r="C11" s="404"/>
      <c r="D11" s="404"/>
      <c r="E11" s="404"/>
      <c r="F11" s="404"/>
      <c r="G11" s="404"/>
      <c r="H11" s="393"/>
      <c r="I11" s="393"/>
      <c r="J11" s="393"/>
      <c r="K11" s="393"/>
      <c r="L11" s="393"/>
      <c r="M11" s="393"/>
      <c r="N11" s="393"/>
      <c r="O11" s="393"/>
      <c r="P11" s="393"/>
      <c r="Q11" s="393"/>
    </row>
    <row r="12" s="399" customFormat="1" ht="35.1" customHeight="1" spans="1:17">
      <c r="A12" s="404"/>
      <c r="B12" s="404"/>
      <c r="C12" s="404"/>
      <c r="D12" s="404"/>
      <c r="E12" s="404"/>
      <c r="F12" s="404"/>
      <c r="G12" s="404"/>
      <c r="H12" s="393"/>
      <c r="I12" s="393"/>
      <c r="J12" s="393"/>
      <c r="K12" s="393"/>
      <c r="L12" s="393"/>
      <c r="M12" s="393"/>
      <c r="N12" s="393"/>
      <c r="O12" s="393"/>
      <c r="P12" s="393"/>
      <c r="Q12" s="393"/>
    </row>
    <row r="13" s="399" customFormat="1" ht="35.1" customHeight="1" spans="1:17">
      <c r="A13" s="393"/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</row>
    <row r="14" customFormat="1" spans="1:17">
      <c r="A14" s="405"/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</row>
    <row r="15" customFormat="1" spans="1:17">
      <c r="A15" s="405"/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</row>
    <row r="16" customFormat="1" spans="1:17">
      <c r="A16" s="405"/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</row>
    <row r="17" customFormat="1" spans="1:17">
      <c r="A17" s="405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</row>
    <row r="18" customFormat="1" spans="1:17">
      <c r="A18" s="405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</row>
    <row r="19" customFormat="1" spans="1:17">
      <c r="A19" s="405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</row>
    <row r="20" customFormat="1" spans="1:17">
      <c r="A20" s="405"/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</row>
    <row r="21" customFormat="1" spans="1:17">
      <c r="A21" s="405"/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</row>
    <row r="22" customFormat="1" spans="1:17">
      <c r="A22" s="405"/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</row>
  </sheetData>
  <mergeCells count="4">
    <mergeCell ref="A1:G1"/>
    <mergeCell ref="A2:G3"/>
    <mergeCell ref="A4:G8"/>
    <mergeCell ref="A9:G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W14" sqref="W14"/>
    </sheetView>
  </sheetViews>
  <sheetFormatPr defaultColWidth="9.16666666666667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R1" s="252"/>
      <c r="S1" s="252"/>
      <c r="T1" s="252"/>
      <c r="U1" s="264" t="s">
        <v>48</v>
      </c>
      <c r="V1" s="264"/>
      <c r="W1" s="264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</row>
    <row r="2" ht="23.1" customHeight="1" spans="1:245">
      <c r="A2" s="173" t="s">
        <v>264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</row>
    <row r="3" ht="23.1" customHeight="1" spans="1:245">
      <c r="A3" s="158"/>
      <c r="B3" s="158"/>
      <c r="C3" s="158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R3" s="252"/>
      <c r="S3" s="252"/>
      <c r="T3" s="252"/>
      <c r="U3" s="192" t="s">
        <v>173</v>
      </c>
      <c r="V3" s="192"/>
      <c r="W3" s="19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</row>
    <row r="4" ht="23.1" customHeight="1" spans="1:245">
      <c r="A4" s="160" t="s">
        <v>194</v>
      </c>
      <c r="B4" s="249" t="s">
        <v>174</v>
      </c>
      <c r="C4" s="258" t="s">
        <v>195</v>
      </c>
      <c r="D4" s="249" t="s">
        <v>196</v>
      </c>
      <c r="E4" s="251" t="s">
        <v>265</v>
      </c>
      <c r="F4" s="251" t="s">
        <v>266</v>
      </c>
      <c r="G4" s="251" t="s">
        <v>267</v>
      </c>
      <c r="H4" s="251" t="s">
        <v>268</v>
      </c>
      <c r="I4" s="251" t="s">
        <v>269</v>
      </c>
      <c r="J4" s="255" t="s">
        <v>270</v>
      </c>
      <c r="K4" s="255" t="s">
        <v>271</v>
      </c>
      <c r="L4" s="255" t="s">
        <v>272</v>
      </c>
      <c r="M4" s="255" t="s">
        <v>273</v>
      </c>
      <c r="N4" s="255" t="s">
        <v>274</v>
      </c>
      <c r="O4" s="255" t="s">
        <v>275</v>
      </c>
      <c r="P4" s="261" t="s">
        <v>276</v>
      </c>
      <c r="Q4" s="255" t="s">
        <v>277</v>
      </c>
      <c r="R4" s="160" t="s">
        <v>278</v>
      </c>
      <c r="S4" s="175" t="s">
        <v>279</v>
      </c>
      <c r="T4" s="160" t="s">
        <v>280</v>
      </c>
      <c r="U4" s="160" t="s">
        <v>281</v>
      </c>
      <c r="V4" s="204" t="s">
        <v>282</v>
      </c>
      <c r="W4" s="160" t="s">
        <v>283</v>
      </c>
      <c r="X4" s="253"/>
      <c r="Y4" s="253"/>
      <c r="Z4" s="253"/>
      <c r="AA4" s="253"/>
      <c r="AB4" s="253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</row>
    <row r="5" ht="19.5" customHeight="1" spans="1:245">
      <c r="A5" s="160"/>
      <c r="B5" s="249"/>
      <c r="C5" s="258"/>
      <c r="D5" s="249"/>
      <c r="E5" s="251"/>
      <c r="F5" s="251"/>
      <c r="G5" s="251"/>
      <c r="H5" s="251"/>
      <c r="I5" s="251"/>
      <c r="J5" s="255"/>
      <c r="K5" s="255"/>
      <c r="L5" s="255"/>
      <c r="M5" s="255"/>
      <c r="N5" s="255"/>
      <c r="O5" s="255"/>
      <c r="P5" s="262"/>
      <c r="Q5" s="255"/>
      <c r="R5" s="160"/>
      <c r="S5" s="175"/>
      <c r="T5" s="160"/>
      <c r="U5" s="160"/>
      <c r="V5" s="265"/>
      <c r="W5" s="160"/>
      <c r="X5" s="253"/>
      <c r="Y5" s="253"/>
      <c r="Z5" s="253"/>
      <c r="AA5" s="253"/>
      <c r="AB5" s="253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</row>
    <row r="6" ht="39.75" customHeight="1" spans="1:245">
      <c r="A6" s="160"/>
      <c r="B6" s="249"/>
      <c r="C6" s="258"/>
      <c r="D6" s="249"/>
      <c r="E6" s="251"/>
      <c r="F6" s="251"/>
      <c r="G6" s="251"/>
      <c r="H6" s="251"/>
      <c r="I6" s="251"/>
      <c r="J6" s="255"/>
      <c r="K6" s="255"/>
      <c r="L6" s="255"/>
      <c r="M6" s="255"/>
      <c r="N6" s="255"/>
      <c r="O6" s="255"/>
      <c r="P6" s="263"/>
      <c r="Q6" s="255"/>
      <c r="R6" s="160"/>
      <c r="S6" s="175"/>
      <c r="T6" s="160"/>
      <c r="U6" s="160"/>
      <c r="V6" s="180"/>
      <c r="W6" s="160"/>
      <c r="X6" s="253"/>
      <c r="Y6" s="253"/>
      <c r="Z6" s="253"/>
      <c r="AA6" s="253"/>
      <c r="AB6" s="253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</row>
    <row r="7" s="1" customFormat="1" ht="25.5" customHeight="1" spans="1:23">
      <c r="A7" s="128"/>
      <c r="B7" s="145" t="s">
        <v>190</v>
      </c>
      <c r="C7" s="236" t="s">
        <v>191</v>
      </c>
      <c r="D7" s="259">
        <f>E7+F7+G7+H7+I7+K7+L7+N7+Q7+R7+U7+W7</f>
        <v>709550</v>
      </c>
      <c r="E7" s="260">
        <v>86400</v>
      </c>
      <c r="F7" s="260">
        <v>21600</v>
      </c>
      <c r="G7" s="260">
        <v>14400</v>
      </c>
      <c r="H7" s="260">
        <v>21600</v>
      </c>
      <c r="I7" s="260">
        <v>36000</v>
      </c>
      <c r="J7" s="260"/>
      <c r="K7" s="260">
        <v>144000</v>
      </c>
      <c r="L7" s="260">
        <v>36000</v>
      </c>
      <c r="M7" s="260"/>
      <c r="N7" s="260">
        <v>72000</v>
      </c>
      <c r="O7" s="260"/>
      <c r="P7" s="260"/>
      <c r="Q7" s="260">
        <v>144000</v>
      </c>
      <c r="R7" s="260">
        <v>18350</v>
      </c>
      <c r="S7" s="260"/>
      <c r="T7" s="260"/>
      <c r="U7" s="260"/>
      <c r="V7" s="260"/>
      <c r="W7" s="260">
        <v>115200</v>
      </c>
    </row>
    <row r="8" ht="23.1" customHeight="1" spans="1:24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</row>
    <row r="9" ht="23.1" customHeight="1" spans="1:245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</row>
    <row r="10" ht="23.1" customHeight="1" spans="1:24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</row>
    <row r="11" ht="23.1" customHeight="1" spans="1:245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</row>
    <row r="12" ht="23.1" customHeight="1" spans="1:245">
      <c r="A12" s="252"/>
      <c r="B12" s="252"/>
      <c r="C12" s="161"/>
      <c r="D12" s="161"/>
      <c r="E12" s="252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</row>
    <row r="13" ht="23.1" customHeight="1" spans="1:245">
      <c r="A13" s="252"/>
      <c r="B13" s="252"/>
      <c r="C13" s="252"/>
      <c r="D13" s="252"/>
      <c r="E13" s="252"/>
      <c r="F13" s="161"/>
      <c r="G13" s="252"/>
      <c r="H13" s="252"/>
      <c r="I13" s="252"/>
      <c r="J13" s="252"/>
      <c r="K13" s="252"/>
      <c r="L13" s="161"/>
      <c r="M13" s="161"/>
      <c r="N13" s="161"/>
      <c r="O13" s="161"/>
      <c r="P13" s="161"/>
      <c r="Q13" s="161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</row>
    <row r="14" ht="23.1" customHeight="1" spans="1:245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161"/>
      <c r="M14" s="161"/>
      <c r="N14" s="161"/>
      <c r="O14" s="161"/>
      <c r="P14" s="161"/>
      <c r="Q14" s="161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</row>
    <row r="15" ht="23.1" customHeight="1" spans="1:245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161"/>
      <c r="M15" s="161"/>
      <c r="N15" s="161"/>
      <c r="O15" s="161"/>
      <c r="P15" s="161"/>
      <c r="Q15" s="161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</row>
    <row r="16" ht="23.1" customHeight="1" spans="1:24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E17" sqref="E17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53"/>
      <c r="L1" s="246"/>
      <c r="M1" s="246"/>
      <c r="N1" s="246"/>
      <c r="O1" s="240" t="s">
        <v>54</v>
      </c>
      <c r="P1" s="163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3.1" customHeight="1" spans="1:248">
      <c r="A2" s="173" t="s">
        <v>284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30.75" customHeight="1" spans="1:248">
      <c r="A3" s="158"/>
      <c r="B3" s="158"/>
      <c r="C3" s="158"/>
      <c r="D3" s="247"/>
      <c r="E3" s="248"/>
      <c r="F3" s="172"/>
      <c r="G3" s="247"/>
      <c r="H3" s="172"/>
      <c r="I3" s="247"/>
      <c r="J3" s="247"/>
      <c r="K3" s="253"/>
      <c r="L3" s="247"/>
      <c r="M3" s="247"/>
      <c r="N3" s="254" t="s">
        <v>173</v>
      </c>
      <c r="O3" s="254"/>
      <c r="P3" s="165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ht="23.1" customHeight="1" spans="1:248">
      <c r="A4" s="249" t="s">
        <v>194</v>
      </c>
      <c r="B4" s="249" t="s">
        <v>174</v>
      </c>
      <c r="C4" s="169" t="s">
        <v>195</v>
      </c>
      <c r="D4" s="250" t="s">
        <v>196</v>
      </c>
      <c r="E4" s="251" t="s">
        <v>285</v>
      </c>
      <c r="F4" s="251" t="s">
        <v>286</v>
      </c>
      <c r="G4" s="251" t="s">
        <v>287</v>
      </c>
      <c r="H4" s="251" t="s">
        <v>288</v>
      </c>
      <c r="I4" s="251" t="s">
        <v>289</v>
      </c>
      <c r="J4" s="251" t="s">
        <v>290</v>
      </c>
      <c r="K4" s="255" t="s">
        <v>291</v>
      </c>
      <c r="L4" s="255" t="s">
        <v>292</v>
      </c>
      <c r="M4" s="255" t="s">
        <v>293</v>
      </c>
      <c r="N4" s="255" t="s">
        <v>294</v>
      </c>
      <c r="O4" s="255" t="s">
        <v>295</v>
      </c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ht="19.5" customHeight="1" spans="1:248">
      <c r="A5" s="249"/>
      <c r="B5" s="249"/>
      <c r="C5" s="169"/>
      <c r="D5" s="250"/>
      <c r="E5" s="251"/>
      <c r="F5" s="251"/>
      <c r="G5" s="251"/>
      <c r="H5" s="251"/>
      <c r="I5" s="251"/>
      <c r="J5" s="251"/>
      <c r="K5" s="255"/>
      <c r="L5" s="255"/>
      <c r="M5" s="255"/>
      <c r="N5" s="255"/>
      <c r="O5" s="255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ht="39.75" customHeight="1" spans="1:248">
      <c r="A6" s="249"/>
      <c r="B6" s="249"/>
      <c r="C6" s="169"/>
      <c r="D6" s="250"/>
      <c r="E6" s="251"/>
      <c r="F6" s="251"/>
      <c r="G6" s="251"/>
      <c r="H6" s="251"/>
      <c r="I6" s="251"/>
      <c r="J6" s="251"/>
      <c r="K6" s="255"/>
      <c r="L6" s="255"/>
      <c r="M6" s="255"/>
      <c r="N6" s="255"/>
      <c r="O6" s="255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1" customFormat="1" ht="23.1" customHeight="1" spans="1:248">
      <c r="A7" s="181"/>
      <c r="B7" s="182" t="s">
        <v>190</v>
      </c>
      <c r="C7" s="236" t="s">
        <v>191</v>
      </c>
      <c r="D7" s="183">
        <v>46800</v>
      </c>
      <c r="E7" s="183"/>
      <c r="F7" s="183"/>
      <c r="G7" s="183"/>
      <c r="H7" s="183"/>
      <c r="I7" s="183">
        <v>46800</v>
      </c>
      <c r="J7" s="183"/>
      <c r="K7" s="183"/>
      <c r="L7" s="256"/>
      <c r="M7" s="183"/>
      <c r="N7" s="183"/>
      <c r="O7" s="183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  <c r="IM7" s="257"/>
      <c r="IN7" s="257"/>
    </row>
    <row r="8" ht="33.75" customHeight="1"/>
    <row r="9" ht="23.1" customHeight="1" spans="1:248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2"/>
      <c r="L9" s="161"/>
      <c r="M9" s="161"/>
      <c r="N9" s="161"/>
      <c r="O9" s="161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23.1" customHeight="1" spans="1:248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2"/>
      <c r="L10" s="161"/>
      <c r="M10" s="161"/>
      <c r="N10" s="161"/>
      <c r="O10" s="161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23.1" customHeight="1" spans="1:248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2"/>
      <c r="L11" s="161"/>
      <c r="M11" s="161"/>
      <c r="N11" s="161"/>
      <c r="O11" s="161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23.1" customHeight="1" spans="1:248">
      <c r="A12" s="161"/>
      <c r="B12" s="161"/>
      <c r="C12" s="161"/>
      <c r="D12" s="161"/>
      <c r="E12" s="161"/>
      <c r="F12" s="161"/>
      <c r="G12" s="161"/>
      <c r="H12" s="161"/>
      <c r="J12" s="161"/>
      <c r="K12" s="162"/>
      <c r="L12" s="161"/>
      <c r="M12" s="161"/>
      <c r="N12" s="161"/>
      <c r="O12" s="161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23.1" customHeight="1" spans="1:248">
      <c r="A13" s="252"/>
      <c r="B13" s="252"/>
      <c r="C13" s="252"/>
      <c r="D13" s="252"/>
      <c r="E13" s="161"/>
      <c r="F13" s="161"/>
      <c r="G13" s="252"/>
      <c r="H13" s="252"/>
      <c r="I13" s="252"/>
      <c r="J13" s="252"/>
      <c r="K13" s="162"/>
      <c r="L13" s="161"/>
      <c r="M13" s="161"/>
      <c r="N13" s="161"/>
      <c r="O13" s="161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23.1" customHeight="1" spans="1:248">
      <c r="A14" s="252"/>
      <c r="B14" s="252"/>
      <c r="C14" s="252"/>
      <c r="D14" s="252"/>
      <c r="E14" s="252"/>
      <c r="F14" s="161"/>
      <c r="G14" s="161"/>
      <c r="H14" s="161"/>
      <c r="I14" s="252"/>
      <c r="J14" s="252"/>
      <c r="K14" s="253"/>
      <c r="L14" s="252"/>
      <c r="M14" s="252"/>
      <c r="N14" s="161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23.1" customHeight="1" spans="1:248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3"/>
      <c r="L15" s="252"/>
      <c r="M15" s="252"/>
      <c r="N15" s="161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23.1" customHeight="1" spans="1:248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3"/>
      <c r="L16" s="252"/>
      <c r="M16" s="252"/>
      <c r="N16" s="161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23.1" customHeight="1" spans="1:248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E7" sqref="E7"/>
    </sheetView>
  </sheetViews>
  <sheetFormatPr defaultColWidth="9" defaultRowHeight="10.8"/>
  <cols>
    <col min="1" max="1" width="11" customWidth="1"/>
    <col min="2" max="2" width="12.5" customWidth="1"/>
    <col min="3" max="3" width="10.5" customWidth="1"/>
    <col min="4" max="4" width="12" customWidth="1"/>
    <col min="7" max="7" width="12.2604166666667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62"/>
      <c r="L1" s="163"/>
      <c r="M1" s="161"/>
      <c r="N1" s="161"/>
      <c r="O1" s="161"/>
      <c r="P1" s="240" t="s">
        <v>60</v>
      </c>
    </row>
    <row r="2" ht="17.4" spans="1:16">
      <c r="A2" s="173" t="s">
        <v>61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ht="12" spans="1:16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62"/>
      <c r="L3" s="166"/>
      <c r="M3" s="161"/>
      <c r="N3" s="161"/>
      <c r="O3" s="161"/>
      <c r="P3" s="164" t="s">
        <v>173</v>
      </c>
    </row>
    <row r="4" spans="1:16">
      <c r="A4" s="160" t="s">
        <v>175</v>
      </c>
      <c r="B4" s="160" t="s">
        <v>194</v>
      </c>
      <c r="C4" s="160" t="s">
        <v>296</v>
      </c>
      <c r="D4" s="160" t="s">
        <v>297</v>
      </c>
      <c r="E4" s="228" t="s">
        <v>196</v>
      </c>
      <c r="F4" s="169" t="s">
        <v>177</v>
      </c>
      <c r="G4" s="169"/>
      <c r="H4" s="169"/>
      <c r="I4" s="241" t="s">
        <v>178</v>
      </c>
      <c r="J4" s="179" t="s">
        <v>179</v>
      </c>
      <c r="K4" s="179" t="s">
        <v>180</v>
      </c>
      <c r="L4" s="179"/>
      <c r="M4" s="179" t="s">
        <v>181</v>
      </c>
      <c r="N4" s="160" t="s">
        <v>182</v>
      </c>
      <c r="O4" s="160" t="s">
        <v>183</v>
      </c>
      <c r="P4" s="242" t="s">
        <v>184</v>
      </c>
    </row>
    <row r="5" spans="1:16">
      <c r="A5" s="160"/>
      <c r="B5" s="160"/>
      <c r="C5" s="160"/>
      <c r="D5" s="160"/>
      <c r="E5" s="229"/>
      <c r="F5" s="194" t="s">
        <v>197</v>
      </c>
      <c r="G5" s="232" t="s">
        <v>186</v>
      </c>
      <c r="H5" s="233" t="s">
        <v>187</v>
      </c>
      <c r="I5" s="169"/>
      <c r="J5" s="179"/>
      <c r="K5" s="179"/>
      <c r="L5" s="179"/>
      <c r="M5" s="179"/>
      <c r="N5" s="160"/>
      <c r="O5" s="160"/>
      <c r="P5" s="243"/>
    </row>
    <row r="6" ht="24" spans="1:16">
      <c r="A6" s="160"/>
      <c r="B6" s="160"/>
      <c r="C6" s="160"/>
      <c r="D6" s="160"/>
      <c r="E6" s="229"/>
      <c r="F6" s="195"/>
      <c r="G6" s="234"/>
      <c r="H6" s="235"/>
      <c r="I6" s="169"/>
      <c r="J6" s="179"/>
      <c r="K6" s="179" t="s">
        <v>188</v>
      </c>
      <c r="L6" s="179" t="s">
        <v>189</v>
      </c>
      <c r="M6" s="179"/>
      <c r="N6" s="160"/>
      <c r="O6" s="160"/>
      <c r="P6" s="244"/>
    </row>
    <row r="7" ht="33" customHeight="1" spans="1:16">
      <c r="A7" s="160"/>
      <c r="B7" s="160"/>
      <c r="C7" s="160"/>
      <c r="D7" s="160"/>
      <c r="E7" s="229">
        <f>F8+F9+F10</f>
        <v>300000</v>
      </c>
      <c r="F7" s="195"/>
      <c r="G7" s="234"/>
      <c r="H7" s="235"/>
      <c r="I7" s="169"/>
      <c r="J7" s="179"/>
      <c r="K7" s="179"/>
      <c r="L7" s="179"/>
      <c r="M7" s="179"/>
      <c r="N7" s="160"/>
      <c r="O7" s="160"/>
      <c r="P7" s="244"/>
    </row>
    <row r="8" ht="32.4" spans="1:16">
      <c r="A8" s="236" t="s">
        <v>191</v>
      </c>
      <c r="B8" s="160"/>
      <c r="C8" s="160"/>
      <c r="D8" s="160" t="s">
        <v>298</v>
      </c>
      <c r="E8" s="229"/>
      <c r="F8" s="195">
        <f>G8</f>
        <v>100000</v>
      </c>
      <c r="G8" s="234">
        <v>100000</v>
      </c>
      <c r="H8" s="235"/>
      <c r="I8" s="169"/>
      <c r="J8" s="179"/>
      <c r="K8" s="179"/>
      <c r="L8" s="179"/>
      <c r="M8" s="179"/>
      <c r="N8" s="160"/>
      <c r="O8" s="160"/>
      <c r="P8" s="244"/>
    </row>
    <row r="9" ht="32.4" spans="1:16">
      <c r="A9" s="236" t="s">
        <v>191</v>
      </c>
      <c r="B9" s="160"/>
      <c r="C9" s="160"/>
      <c r="D9" s="160" t="s">
        <v>299</v>
      </c>
      <c r="E9" s="229"/>
      <c r="F9" s="195">
        <v>150000</v>
      </c>
      <c r="G9" s="234">
        <v>150000</v>
      </c>
      <c r="H9" s="235"/>
      <c r="I9" s="169"/>
      <c r="J9" s="179"/>
      <c r="K9" s="179"/>
      <c r="L9" s="179"/>
      <c r="M9" s="179"/>
      <c r="N9" s="160"/>
      <c r="O9" s="160"/>
      <c r="P9" s="244"/>
    </row>
    <row r="10" ht="41.1" customHeight="1" spans="1:16">
      <c r="A10" s="236" t="s">
        <v>191</v>
      </c>
      <c r="B10" s="179"/>
      <c r="C10" s="179"/>
      <c r="D10" s="237" t="s">
        <v>300</v>
      </c>
      <c r="E10" s="238"/>
      <c r="F10" s="195">
        <f>G10</f>
        <v>50000</v>
      </c>
      <c r="G10" s="239">
        <v>50000</v>
      </c>
      <c r="H10" s="238"/>
      <c r="I10" s="239"/>
      <c r="J10" s="239"/>
      <c r="K10" s="239"/>
      <c r="L10" s="245"/>
      <c r="M10" s="239"/>
      <c r="N10" s="239"/>
      <c r="O10" s="239"/>
      <c r="P10" s="23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666666666667" defaultRowHeight="10.8"/>
  <cols>
    <col min="1" max="2" width="10.1666666666667" style="75" customWidth="1"/>
    <col min="3" max="3" width="35.6666666666667" style="75" customWidth="1"/>
    <col min="4" max="4" width="12.1666666666667" style="75" customWidth="1"/>
    <col min="5" max="21" width="9.16666666666667" style="75" customWidth="1"/>
    <col min="22" max="22" width="6.83333333333333" style="75" customWidth="1"/>
    <col min="23" max="16384" width="9.16666666666667" style="75"/>
  </cols>
  <sheetData>
    <row r="1" ht="24.75" customHeight="1" spans="1:2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/>
      <c r="Q1" s="186"/>
      <c r="R1" s="186"/>
      <c r="S1" s="162"/>
      <c r="T1" s="162"/>
      <c r="U1" s="231" t="s">
        <v>66</v>
      </c>
      <c r="V1" s="162"/>
    </row>
    <row r="2" ht="24.75" customHeight="1" spans="1:22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62"/>
    </row>
    <row r="3" ht="24.75" customHeight="1" spans="1:22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87"/>
      <c r="Q3" s="187"/>
      <c r="R3" s="187"/>
      <c r="S3" s="191"/>
      <c r="T3" s="192" t="s">
        <v>173</v>
      </c>
      <c r="U3" s="192"/>
      <c r="V3" s="162"/>
    </row>
    <row r="4" ht="24.75" customHeight="1" spans="1:22">
      <c r="A4" s="175" t="s">
        <v>194</v>
      </c>
      <c r="B4" s="178" t="s">
        <v>174</v>
      </c>
      <c r="C4" s="176" t="s">
        <v>195</v>
      </c>
      <c r="D4" s="228" t="s">
        <v>196</v>
      </c>
      <c r="E4" s="160" t="s">
        <v>224</v>
      </c>
      <c r="F4" s="160"/>
      <c r="G4" s="160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193" t="s">
        <v>301</v>
      </c>
      <c r="T4" s="180" t="s">
        <v>227</v>
      </c>
      <c r="U4" s="194" t="s">
        <v>228</v>
      </c>
      <c r="V4" s="162"/>
    </row>
    <row r="5" ht="24.75" customHeight="1" spans="1:22">
      <c r="A5" s="175"/>
      <c r="B5" s="178"/>
      <c r="C5" s="176"/>
      <c r="D5" s="229"/>
      <c r="E5" s="180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230" t="s">
        <v>234</v>
      </c>
      <c r="L5" s="188" t="s">
        <v>235</v>
      </c>
      <c r="M5" s="230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180" t="s">
        <v>241</v>
      </c>
      <c r="S5" s="160"/>
      <c r="T5" s="160"/>
      <c r="U5" s="195"/>
      <c r="V5" s="162"/>
    </row>
    <row r="6" ht="30.75" customHeight="1" spans="1:22">
      <c r="A6" s="175"/>
      <c r="B6" s="178"/>
      <c r="C6" s="176"/>
      <c r="D6" s="229"/>
      <c r="E6" s="160"/>
      <c r="F6" s="160"/>
      <c r="G6" s="160"/>
      <c r="H6" s="160"/>
      <c r="I6" s="160"/>
      <c r="J6" s="189"/>
      <c r="K6" s="188"/>
      <c r="L6" s="189"/>
      <c r="M6" s="188"/>
      <c r="N6" s="160"/>
      <c r="O6" s="160"/>
      <c r="P6" s="160"/>
      <c r="Q6" s="160"/>
      <c r="R6" s="160"/>
      <c r="S6" s="160"/>
      <c r="T6" s="160"/>
      <c r="U6" s="195"/>
      <c r="V6" s="162"/>
    </row>
    <row r="7" s="1" customFormat="1" ht="24.75" customHeight="1" spans="1:22">
      <c r="A7" s="181"/>
      <c r="B7" s="182"/>
      <c r="C7" s="181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96"/>
    </row>
    <row r="8" customFormat="1" ht="33" customHeight="1"/>
    <row r="9" ht="18.95" customHeight="1" spans="1:22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2"/>
      <c r="T9" s="162"/>
      <c r="U9" s="197"/>
      <c r="V9" s="162"/>
    </row>
    <row r="10" ht="18.95" customHeight="1" spans="1:22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</row>
    <row r="11" ht="18.95" customHeight="1" spans="1:22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</row>
    <row r="12" ht="18.95" customHeight="1" spans="1:22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</row>
    <row r="13" ht="18.95" customHeight="1" spans="1:22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</row>
    <row r="14" ht="18.95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</row>
    <row r="15" ht="18.95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</row>
    <row r="16" ht="18.95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</row>
    <row r="17" ht="18.95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</row>
    <row r="18" ht="18.95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37"/>
  <sheetViews>
    <sheetView showGridLines="0" showZeros="0" workbookViewId="0">
      <selection activeCell="K8" sqref="K8"/>
    </sheetView>
  </sheetViews>
  <sheetFormatPr defaultColWidth="9.16666666666667" defaultRowHeight="10.8"/>
  <cols>
    <col min="1" max="2" width="10.1666666666667" style="75" customWidth="1"/>
    <col min="3" max="3" width="35.6666666666667" style="75" customWidth="1"/>
    <col min="4" max="8" width="22" style="75" customWidth="1"/>
    <col min="9" max="21" width="9.16666666666667" style="75" customWidth="1"/>
    <col min="22" max="22" width="6.83333333333333" style="75" customWidth="1"/>
    <col min="23" max="16384" width="9.16666666666667" style="75"/>
  </cols>
  <sheetData>
    <row r="1" spans="8:8">
      <c r="H1" s="148" t="s">
        <v>72</v>
      </c>
    </row>
    <row r="2" s="214" customFormat="1" ht="38.85" customHeight="1" spans="1:8">
      <c r="A2" s="215" t="s">
        <v>73</v>
      </c>
      <c r="B2" s="215"/>
      <c r="C2" s="215"/>
      <c r="D2" s="215"/>
      <c r="E2" s="215"/>
      <c r="F2" s="215"/>
      <c r="G2" s="215"/>
      <c r="H2" s="215"/>
    </row>
    <row r="3" s="214" customFormat="1" ht="24.2" customHeight="1" spans="1:9">
      <c r="A3" s="216"/>
      <c r="B3" s="216"/>
      <c r="C3" s="216"/>
      <c r="D3" s="216"/>
      <c r="E3" s="216"/>
      <c r="F3" s="216"/>
      <c r="G3" s="216"/>
      <c r="H3" s="216"/>
      <c r="I3" s="216"/>
    </row>
    <row r="4" s="214" customFormat="1" ht="16.35" customHeight="1" spans="7:8">
      <c r="G4" s="217" t="s">
        <v>173</v>
      </c>
      <c r="H4" s="217"/>
    </row>
    <row r="5" s="214" customFormat="1" ht="25.15" customHeight="1" spans="1:9">
      <c r="A5" s="218" t="s">
        <v>302</v>
      </c>
      <c r="B5" s="218" t="s">
        <v>303</v>
      </c>
      <c r="C5" s="218" t="s">
        <v>202</v>
      </c>
      <c r="D5" s="218" t="s">
        <v>304</v>
      </c>
      <c r="E5" s="218"/>
      <c r="F5" s="218"/>
      <c r="G5" s="218"/>
      <c r="H5" s="218" t="s">
        <v>225</v>
      </c>
      <c r="I5" s="226"/>
    </row>
    <row r="6" s="214" customFormat="1" ht="25.9" customHeight="1" spans="1:8">
      <c r="A6" s="218"/>
      <c r="B6" s="218"/>
      <c r="C6" s="218"/>
      <c r="D6" s="218" t="s">
        <v>305</v>
      </c>
      <c r="E6" s="218" t="s">
        <v>306</v>
      </c>
      <c r="F6" s="218"/>
      <c r="G6" s="218" t="s">
        <v>307</v>
      </c>
      <c r="H6" s="218"/>
    </row>
    <row r="7" s="214" customFormat="1" ht="35.45" customHeight="1" spans="1:8">
      <c r="A7" s="218"/>
      <c r="B7" s="218"/>
      <c r="C7" s="218"/>
      <c r="D7" s="218"/>
      <c r="E7" s="218" t="s">
        <v>230</v>
      </c>
      <c r="F7" s="218" t="s">
        <v>232</v>
      </c>
      <c r="G7" s="218"/>
      <c r="H7" s="218"/>
    </row>
    <row r="8" s="214" customFormat="1" ht="26.1" customHeight="1" spans="1:8">
      <c r="A8" s="219"/>
      <c r="B8" s="218" t="s">
        <v>202</v>
      </c>
      <c r="C8" s="220"/>
      <c r="D8" s="220"/>
      <c r="E8" s="220"/>
      <c r="F8" s="220"/>
      <c r="G8" s="220"/>
      <c r="H8" s="220"/>
    </row>
    <row r="9" s="214" customFormat="1" ht="26.1" customHeight="1" spans="1:8">
      <c r="A9" s="221"/>
      <c r="B9" s="221"/>
      <c r="C9" s="220"/>
      <c r="D9" s="220"/>
      <c r="E9" s="220"/>
      <c r="F9" s="220"/>
      <c r="G9" s="220"/>
      <c r="H9" s="220"/>
    </row>
    <row r="10" s="214" customFormat="1" ht="30.2" customHeight="1" spans="1:9">
      <c r="A10" s="222"/>
      <c r="B10" s="222"/>
      <c r="C10" s="220"/>
      <c r="D10" s="220"/>
      <c r="E10" s="220"/>
      <c r="F10" s="220"/>
      <c r="G10" s="220"/>
      <c r="H10" s="220"/>
      <c r="I10" s="227"/>
    </row>
    <row r="11" s="214" customFormat="1" ht="30.2" customHeight="1" spans="1:9">
      <c r="A11" s="222"/>
      <c r="B11" s="222"/>
      <c r="C11" s="220"/>
      <c r="D11" s="220"/>
      <c r="E11" s="220"/>
      <c r="F11" s="220"/>
      <c r="G11" s="220"/>
      <c r="H11" s="220"/>
      <c r="I11" s="227"/>
    </row>
    <row r="12" s="214" customFormat="1" ht="30.2" customHeight="1" spans="1:9">
      <c r="A12" s="222"/>
      <c r="B12" s="222"/>
      <c r="C12" s="220"/>
      <c r="D12" s="220"/>
      <c r="E12" s="220"/>
      <c r="F12" s="220"/>
      <c r="G12" s="220"/>
      <c r="H12" s="220"/>
      <c r="I12" s="227"/>
    </row>
    <row r="13" s="214" customFormat="1" ht="30.2" customHeight="1" spans="1:8">
      <c r="A13" s="223"/>
      <c r="B13" s="223"/>
      <c r="C13" s="224"/>
      <c r="D13" s="224"/>
      <c r="E13" s="225"/>
      <c r="F13" s="225"/>
      <c r="G13" s="225"/>
      <c r="H13" s="225"/>
    </row>
    <row r="14" ht="18.95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</row>
    <row r="15" ht="18.95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</row>
    <row r="16" ht="18.95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</row>
    <row r="17" ht="18.95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</row>
    <row r="18" ht="18.95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</row>
    <row r="19" ht="18.95" customHeight="1" spans="1:22">
      <c r="A19" s="184"/>
      <c r="B19" s="184"/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62"/>
      <c r="T19" s="162"/>
      <c r="U19" s="197"/>
      <c r="V19" s="162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0" sqref="C10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33" customWidth="1"/>
  </cols>
  <sheetData>
    <row r="1" spans="3:3">
      <c r="C1" s="207" t="s">
        <v>78</v>
      </c>
    </row>
    <row r="2" ht="24" customHeight="1" spans="1:3">
      <c r="A2" s="208" t="s">
        <v>79</v>
      </c>
      <c r="B2" s="208"/>
      <c r="C2" s="208"/>
    </row>
    <row r="3" ht="18" customHeight="1" spans="1:3">
      <c r="A3" s="208"/>
      <c r="B3" s="208"/>
      <c r="C3" s="208"/>
    </row>
    <row r="4" ht="18" customHeight="1" spans="1:3">
      <c r="A4" s="209" t="s">
        <v>308</v>
      </c>
      <c r="B4" s="208"/>
      <c r="C4" s="210" t="s">
        <v>173</v>
      </c>
    </row>
    <row r="5" ht="25.5" customHeight="1" spans="1:3">
      <c r="A5" s="211" t="s">
        <v>309</v>
      </c>
      <c r="B5" s="211" t="s">
        <v>310</v>
      </c>
      <c r="C5" s="211" t="s">
        <v>311</v>
      </c>
    </row>
    <row r="6" ht="25.5" customHeight="1" spans="1:3">
      <c r="A6" s="211" t="s">
        <v>202</v>
      </c>
      <c r="B6" s="71">
        <v>144000</v>
      </c>
      <c r="C6" s="212"/>
    </row>
    <row r="7" ht="25.5" customHeight="1" spans="1:3">
      <c r="A7" s="213" t="s">
        <v>312</v>
      </c>
      <c r="B7" s="71"/>
      <c r="C7" s="212"/>
    </row>
    <row r="8" ht="25.5" customHeight="1" spans="1:3">
      <c r="A8" s="213" t="s">
        <v>313</v>
      </c>
      <c r="B8" s="71">
        <v>144000</v>
      </c>
      <c r="C8" s="212"/>
    </row>
    <row r="9" ht="25.5" customHeight="1" spans="1:3">
      <c r="A9" s="213" t="s">
        <v>314</v>
      </c>
      <c r="B9" s="71"/>
      <c r="C9" s="212"/>
    </row>
    <row r="10" ht="25.5" customHeight="1" spans="1:3">
      <c r="A10" s="213" t="s">
        <v>315</v>
      </c>
      <c r="B10" s="71"/>
      <c r="C10" s="212"/>
    </row>
    <row r="11" ht="25.5" customHeight="1" spans="1:3">
      <c r="A11" s="213" t="s">
        <v>316</v>
      </c>
      <c r="B11" s="71"/>
      <c r="C11" s="21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U3" sqref="U3"/>
    </sheetView>
  </sheetViews>
  <sheetFormatPr defaultColWidth="9.33333333333333" defaultRowHeight="10.8"/>
  <cols>
    <col min="1" max="1" width="31.1666666666667" style="75" customWidth="1"/>
    <col min="2" max="2" width="33.6666666666667" style="75" customWidth="1"/>
    <col min="3" max="3" width="21.5" style="75" customWidth="1"/>
    <col min="4" max="4" width="21.3333333333333" style="75" customWidth="1"/>
    <col min="5" max="6" width="11" style="75" customWidth="1"/>
    <col min="7" max="8" width="10" style="75" customWidth="1"/>
    <col min="9" max="9" width="10.1666666666667" style="75" customWidth="1"/>
    <col min="10" max="10" width="11.6666666666667" style="75" customWidth="1"/>
    <col min="11" max="13" width="10.1666666666667" style="75" customWidth="1"/>
    <col min="14" max="14" width="6.83333333333333" style="75" customWidth="1"/>
    <col min="15" max="16384" width="9.33333333333333" style="75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2"/>
    </row>
    <row r="3" ht="23.1" customHeight="1" spans="1:2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61" t="s">
        <v>84</v>
      </c>
    </row>
    <row r="4" ht="23.1" customHeight="1" spans="1:21">
      <c r="A4" s="157" t="s">
        <v>317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ht="23.1" customHeight="1" spans="1:2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97"/>
      <c r="T5" s="197"/>
      <c r="U5" s="206" t="s">
        <v>173</v>
      </c>
    </row>
    <row r="6" ht="30.75" customHeight="1" spans="1:21">
      <c r="A6" s="160" t="s">
        <v>175</v>
      </c>
      <c r="B6" s="160" t="s">
        <v>297</v>
      </c>
      <c r="C6" s="160" t="s">
        <v>318</v>
      </c>
      <c r="D6" s="178" t="s">
        <v>319</v>
      </c>
      <c r="E6" s="160" t="s">
        <v>320</v>
      </c>
      <c r="F6" s="160"/>
      <c r="G6" s="160"/>
      <c r="H6" s="160"/>
      <c r="I6" s="178" t="s">
        <v>321</v>
      </c>
      <c r="J6" s="203"/>
      <c r="K6" s="203"/>
      <c r="L6" s="203"/>
      <c r="M6" s="203"/>
      <c r="N6" s="203"/>
      <c r="O6" s="193"/>
      <c r="P6" s="160" t="s">
        <v>282</v>
      </c>
      <c r="Q6" s="160"/>
      <c r="R6" s="160" t="s">
        <v>322</v>
      </c>
      <c r="S6" s="160"/>
      <c r="T6" s="160"/>
      <c r="U6" s="160"/>
    </row>
    <row r="7" customFormat="1" ht="30.75" customHeight="1" spans="1:21">
      <c r="A7" s="160"/>
      <c r="B7" s="160"/>
      <c r="C7" s="160"/>
      <c r="D7" s="160"/>
      <c r="E7" s="179" t="s">
        <v>305</v>
      </c>
      <c r="F7" s="160" t="s">
        <v>323</v>
      </c>
      <c r="G7" s="160" t="s">
        <v>324</v>
      </c>
      <c r="H7" s="160" t="s">
        <v>325</v>
      </c>
      <c r="I7" s="204" t="s">
        <v>326</v>
      </c>
      <c r="J7" s="204" t="s">
        <v>327</v>
      </c>
      <c r="K7" s="204" t="s">
        <v>328</v>
      </c>
      <c r="L7" s="204" t="s">
        <v>329</v>
      </c>
      <c r="M7" s="204" t="s">
        <v>330</v>
      </c>
      <c r="N7" s="204" t="s">
        <v>182</v>
      </c>
      <c r="O7" s="204" t="s">
        <v>305</v>
      </c>
      <c r="P7" s="160" t="s">
        <v>331</v>
      </c>
      <c r="Q7" s="160" t="s">
        <v>332</v>
      </c>
      <c r="R7" s="160" t="s">
        <v>202</v>
      </c>
      <c r="S7" s="160" t="s">
        <v>333</v>
      </c>
      <c r="T7" s="204" t="s">
        <v>328</v>
      </c>
      <c r="U7" s="169" t="s">
        <v>334</v>
      </c>
    </row>
    <row r="8" ht="23.25" customHeight="1" spans="1:21">
      <c r="A8" s="160"/>
      <c r="B8" s="160"/>
      <c r="C8" s="160"/>
      <c r="D8" s="160"/>
      <c r="E8" s="179"/>
      <c r="F8" s="160"/>
      <c r="G8" s="160"/>
      <c r="H8" s="160"/>
      <c r="I8" s="180"/>
      <c r="J8" s="180"/>
      <c r="K8" s="180"/>
      <c r="L8" s="180"/>
      <c r="M8" s="180"/>
      <c r="N8" s="180"/>
      <c r="O8" s="180"/>
      <c r="P8" s="160"/>
      <c r="Q8" s="160"/>
      <c r="R8" s="160"/>
      <c r="S8" s="160"/>
      <c r="T8" s="180"/>
      <c r="U8" s="169"/>
    </row>
    <row r="9" s="198" customFormat="1" ht="23.1" customHeight="1" spans="1:21">
      <c r="A9" s="199"/>
      <c r="B9" s="199"/>
      <c r="C9" s="200"/>
      <c r="D9" s="200"/>
      <c r="E9" s="201"/>
      <c r="F9" s="201"/>
      <c r="G9" s="201"/>
      <c r="H9" s="202"/>
      <c r="I9" s="201"/>
      <c r="J9" s="202"/>
      <c r="K9" s="201"/>
      <c r="L9" s="202"/>
      <c r="M9" s="201"/>
      <c r="N9" s="202"/>
      <c r="O9" s="201"/>
      <c r="P9" s="205"/>
      <c r="Q9" s="201"/>
      <c r="R9" s="202"/>
      <c r="S9" s="201"/>
      <c r="T9" s="202"/>
      <c r="U9" s="201"/>
    </row>
    <row r="10" ht="23.1" customHeight="1" spans="1:14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62"/>
    </row>
    <row r="11" ht="23.1" customHeight="1" spans="1:1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62"/>
    </row>
    <row r="12" ht="23.1" customHeight="1" spans="1:14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62"/>
    </row>
    <row r="13" ht="23.1" customHeight="1" spans="1:14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62"/>
    </row>
    <row r="14" ht="23.1" customHeight="1" spans="1:14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62"/>
    </row>
    <row r="15" ht="23.1" customHeight="1" spans="1:14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6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0.8"/>
  <cols>
    <col min="1" max="2" width="11.1666666666667" style="75" customWidth="1"/>
    <col min="3" max="3" width="35.6666666666667" style="75" customWidth="1"/>
    <col min="4" max="4" width="13.5" style="75" customWidth="1"/>
    <col min="5" max="21" width="9" style="75" customWidth="1"/>
    <col min="22" max="26" width="6.83333333333333" style="75" customWidth="1"/>
    <col min="27" max="16384" width="9.16666666666667" style="75"/>
  </cols>
  <sheetData>
    <row r="1" ht="24.75" customHeight="1" spans="1:26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/>
      <c r="Q1" s="186"/>
      <c r="R1" s="186"/>
      <c r="S1" s="162"/>
      <c r="T1" s="162"/>
      <c r="U1" s="190" t="s">
        <v>87</v>
      </c>
      <c r="V1" s="162"/>
      <c r="W1" s="162"/>
      <c r="X1" s="162"/>
      <c r="Y1" s="162"/>
      <c r="Z1" s="162"/>
    </row>
    <row r="2" ht="24.75" customHeight="1" spans="1:26">
      <c r="A2" s="173" t="s">
        <v>88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62"/>
      <c r="W2" s="162"/>
      <c r="X2" s="162"/>
      <c r="Y2" s="162"/>
      <c r="Z2" s="162"/>
    </row>
    <row r="3" ht="24.75" customHeight="1" spans="1:26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87"/>
      <c r="Q3" s="187"/>
      <c r="R3" s="187"/>
      <c r="S3" s="191"/>
      <c r="T3" s="192" t="s">
        <v>173</v>
      </c>
      <c r="U3" s="192"/>
      <c r="V3" s="162"/>
      <c r="W3" s="162"/>
      <c r="X3" s="162"/>
      <c r="Y3" s="162"/>
      <c r="Z3" s="162"/>
    </row>
    <row r="4" ht="24.75" customHeight="1" spans="1:26">
      <c r="A4" s="175" t="s">
        <v>194</v>
      </c>
      <c r="B4" s="160" t="s">
        <v>174</v>
      </c>
      <c r="C4" s="176" t="s">
        <v>195</v>
      </c>
      <c r="D4" s="177" t="s">
        <v>196</v>
      </c>
      <c r="E4" s="160" t="s">
        <v>224</v>
      </c>
      <c r="F4" s="160"/>
      <c r="G4" s="160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193" t="s">
        <v>301</v>
      </c>
      <c r="T4" s="180" t="s">
        <v>227</v>
      </c>
      <c r="U4" s="194" t="s">
        <v>228</v>
      </c>
      <c r="V4" s="162"/>
      <c r="W4" s="162"/>
      <c r="X4" s="162"/>
      <c r="Y4" s="162"/>
      <c r="Z4" s="162"/>
    </row>
    <row r="5" ht="24.75" customHeight="1" spans="1:26">
      <c r="A5" s="175"/>
      <c r="B5" s="160"/>
      <c r="C5" s="176"/>
      <c r="D5" s="179"/>
      <c r="E5" s="180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188" t="s">
        <v>234</v>
      </c>
      <c r="L5" s="188" t="s">
        <v>235</v>
      </c>
      <c r="M5" s="188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180" t="s">
        <v>241</v>
      </c>
      <c r="S5" s="160"/>
      <c r="T5" s="160"/>
      <c r="U5" s="195"/>
      <c r="V5" s="162"/>
      <c r="W5" s="162"/>
      <c r="X5" s="162"/>
      <c r="Y5" s="162"/>
      <c r="Z5" s="162"/>
    </row>
    <row r="6" ht="30.75" customHeight="1" spans="1:26">
      <c r="A6" s="175"/>
      <c r="B6" s="160"/>
      <c r="C6" s="176"/>
      <c r="D6" s="179"/>
      <c r="E6" s="160"/>
      <c r="F6" s="160"/>
      <c r="G6" s="160"/>
      <c r="H6" s="160"/>
      <c r="I6" s="160"/>
      <c r="J6" s="189"/>
      <c r="K6" s="189"/>
      <c r="L6" s="189"/>
      <c r="M6" s="189"/>
      <c r="N6" s="160"/>
      <c r="O6" s="160"/>
      <c r="P6" s="160"/>
      <c r="Q6" s="160"/>
      <c r="R6" s="160"/>
      <c r="S6" s="160"/>
      <c r="T6" s="160"/>
      <c r="U6" s="195"/>
      <c r="V6" s="162"/>
      <c r="W6" s="162"/>
      <c r="X6" s="162"/>
      <c r="Y6" s="162"/>
      <c r="Z6" s="162"/>
    </row>
    <row r="7" s="1" customFormat="1" ht="24.75" customHeight="1" spans="1:26">
      <c r="A7" s="181"/>
      <c r="B7" s="182"/>
      <c r="C7" s="181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96"/>
      <c r="W7" s="196"/>
      <c r="X7" s="196"/>
      <c r="Y7" s="196"/>
      <c r="Z7" s="196"/>
    </row>
    <row r="8" customFormat="1" ht="32.25" customHeight="1"/>
    <row r="9" ht="18.95" customHeight="1" spans="1:26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2"/>
      <c r="T9" s="162"/>
      <c r="U9" s="197"/>
      <c r="V9" s="162"/>
      <c r="W9" s="162"/>
      <c r="X9" s="162"/>
      <c r="Y9" s="162"/>
      <c r="Z9" s="162"/>
    </row>
    <row r="10" ht="18.95" customHeight="1" spans="1:26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  <c r="W10" s="162"/>
      <c r="X10" s="162"/>
      <c r="Y10" s="162"/>
      <c r="Z10" s="162"/>
    </row>
    <row r="11" ht="18.95" customHeight="1" spans="1:26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  <c r="W11" s="162"/>
      <c r="X11" s="162"/>
      <c r="Y11" s="162"/>
      <c r="Z11" s="162"/>
    </row>
    <row r="12" ht="18.95" customHeight="1" spans="1:26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  <c r="W12" s="162"/>
      <c r="X12" s="162"/>
      <c r="Y12" s="162"/>
      <c r="Z12" s="162"/>
    </row>
    <row r="13" ht="18.95" customHeight="1" spans="1:26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  <c r="W13" s="162"/>
      <c r="X13" s="162"/>
      <c r="Y13" s="162"/>
      <c r="Z13" s="162"/>
    </row>
    <row r="14" ht="18.95" customHeight="1" spans="1:26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  <c r="W14" s="162"/>
      <c r="X14" s="162"/>
      <c r="Y14" s="162"/>
      <c r="Z14" s="162"/>
    </row>
    <row r="15" ht="18.95" customHeight="1" spans="1:26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  <c r="W15" s="162"/>
      <c r="X15" s="162"/>
      <c r="Y15" s="162"/>
      <c r="Z15" s="162"/>
    </row>
    <row r="16" ht="18.95" customHeight="1" spans="1:26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  <c r="W16" s="162"/>
      <c r="X16" s="162"/>
      <c r="Y16" s="162"/>
      <c r="Z16" s="162"/>
    </row>
    <row r="17" ht="18.95" customHeight="1" spans="1:26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  <c r="W17" s="162"/>
      <c r="X17" s="162"/>
      <c r="Y17" s="162"/>
      <c r="Z17" s="162"/>
    </row>
    <row r="18" ht="18.95" customHeight="1" spans="1:26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  <c r="W18" s="162"/>
      <c r="X18" s="162"/>
      <c r="Y18" s="162"/>
      <c r="Z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N29"/>
  <sheetViews>
    <sheetView showGridLines="0" workbookViewId="0">
      <selection activeCell="P14" sqref="P14"/>
    </sheetView>
  </sheetViews>
  <sheetFormatPr defaultColWidth="9.16666666666667" defaultRowHeight="10.8"/>
  <cols>
    <col min="1" max="1" width="10.6666666666667" style="75" customWidth="1"/>
    <col min="2" max="2" width="18.8333333333333" style="75" customWidth="1"/>
    <col min="3" max="3" width="11.6666666666667" style="75" customWidth="1"/>
    <col min="4" max="4" width="11.3333333333333" style="75" customWidth="1"/>
    <col min="5" max="5" width="11.6666666666667" style="75" customWidth="1"/>
    <col min="6" max="6" width="9.66666666666667" style="75" customWidth="1"/>
    <col min="7" max="7" width="11.1666666666667" style="75" customWidth="1"/>
    <col min="8" max="8" width="10.8333333333333" style="75" customWidth="1"/>
    <col min="9" max="9" width="11.5" style="75" customWidth="1"/>
    <col min="10" max="10" width="12.1666666666667" style="75" customWidth="1"/>
    <col min="11" max="11" width="8.66666666666667" style="75" customWidth="1"/>
    <col min="12" max="12" width="8.5" style="75" customWidth="1"/>
    <col min="13" max="13" width="9.83333333333333" style="75" customWidth="1"/>
    <col min="14" max="14" width="8.33333333333333" style="75" customWidth="1"/>
    <col min="15" max="15" width="9.16666666666667" style="75" customWidth="1"/>
    <col min="16" max="16" width="7.83333333333333" style="75" customWidth="1"/>
    <col min="17" max="17" width="7.5" style="75" customWidth="1"/>
    <col min="18" max="18" width="7.83333333333333" style="75" customWidth="1"/>
    <col min="19" max="246" width="6.66666666666667" style="75" customWidth="1"/>
    <col min="247" max="16384" width="9.16666666666667" style="75"/>
  </cols>
  <sheetData>
    <row r="1" ht="23.1" customHeight="1" spans="1:246">
      <c r="A1" s="154"/>
      <c r="B1" s="155"/>
      <c r="C1" s="155"/>
      <c r="D1" s="156"/>
      <c r="E1" s="155"/>
      <c r="F1" s="155"/>
      <c r="G1" s="155"/>
      <c r="H1" s="155"/>
      <c r="I1" s="155"/>
      <c r="J1" s="155"/>
      <c r="K1" s="155"/>
      <c r="N1" s="163"/>
      <c r="O1" s="161"/>
      <c r="P1" s="161"/>
      <c r="Q1" s="170" t="s">
        <v>9</v>
      </c>
      <c r="R1" s="170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</row>
    <row r="2" ht="23.1" customHeight="1" spans="2:246">
      <c r="B2" s="157" t="s">
        <v>10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</row>
    <row r="3" ht="23.1" customHeight="1" spans="2:246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64"/>
      <c r="M3" s="165"/>
      <c r="N3" s="166"/>
      <c r="O3" s="161"/>
      <c r="P3" s="161"/>
      <c r="Q3" s="171" t="s">
        <v>335</v>
      </c>
      <c r="R3" s="17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</row>
    <row r="4" ht="23.1" customHeight="1" spans="1:248">
      <c r="A4" s="159" t="s">
        <v>336</v>
      </c>
      <c r="B4" s="160" t="s">
        <v>174</v>
      </c>
      <c r="C4" s="160" t="s">
        <v>175</v>
      </c>
      <c r="D4" s="160" t="s">
        <v>337</v>
      </c>
      <c r="E4" s="160" t="s">
        <v>338</v>
      </c>
      <c r="F4" s="160" t="s">
        <v>339</v>
      </c>
      <c r="G4" s="160" t="s">
        <v>340</v>
      </c>
      <c r="H4" s="160" t="s">
        <v>341</v>
      </c>
      <c r="I4" s="160" t="s">
        <v>176</v>
      </c>
      <c r="J4" s="167" t="s">
        <v>177</v>
      </c>
      <c r="K4" s="167"/>
      <c r="L4" s="167"/>
      <c r="M4" s="168" t="s">
        <v>178</v>
      </c>
      <c r="N4" s="169" t="s">
        <v>179</v>
      </c>
      <c r="O4" s="169" t="s">
        <v>180</v>
      </c>
      <c r="P4" s="169"/>
      <c r="Q4" s="160" t="s">
        <v>181</v>
      </c>
      <c r="R4" s="160" t="s">
        <v>182</v>
      </c>
      <c r="S4" s="160" t="s">
        <v>183</v>
      </c>
      <c r="T4" s="169" t="s">
        <v>184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</row>
    <row r="5" ht="23.1" customHeight="1" spans="1:248">
      <c r="A5" s="159"/>
      <c r="B5" s="160"/>
      <c r="C5" s="160"/>
      <c r="D5" s="160"/>
      <c r="E5" s="160"/>
      <c r="F5" s="160"/>
      <c r="G5" s="160"/>
      <c r="H5" s="160"/>
      <c r="I5" s="160"/>
      <c r="J5" s="169" t="s">
        <v>197</v>
      </c>
      <c r="K5" s="160" t="s">
        <v>186</v>
      </c>
      <c r="L5" s="160" t="s">
        <v>187</v>
      </c>
      <c r="M5" s="169"/>
      <c r="N5" s="169"/>
      <c r="O5" s="169"/>
      <c r="P5" s="169"/>
      <c r="Q5" s="160"/>
      <c r="R5" s="160"/>
      <c r="S5" s="160"/>
      <c r="T5" s="169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</row>
    <row r="6" ht="19.5" customHeight="1" spans="1:248">
      <c r="A6" s="159"/>
      <c r="B6" s="160"/>
      <c r="C6" s="160"/>
      <c r="D6" s="160"/>
      <c r="E6" s="160"/>
      <c r="F6" s="160"/>
      <c r="G6" s="160"/>
      <c r="H6" s="160"/>
      <c r="I6" s="160"/>
      <c r="J6" s="169"/>
      <c r="K6" s="160"/>
      <c r="L6" s="160"/>
      <c r="M6" s="169"/>
      <c r="N6" s="169"/>
      <c r="O6" s="169" t="s">
        <v>188</v>
      </c>
      <c r="P6" s="169" t="s">
        <v>189</v>
      </c>
      <c r="Q6" s="160"/>
      <c r="R6" s="160"/>
      <c r="S6" s="160"/>
      <c r="T6" s="169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</row>
    <row r="7" ht="39.75" customHeight="1" spans="1:248">
      <c r="A7" s="159"/>
      <c r="B7" s="160"/>
      <c r="C7" s="160"/>
      <c r="D7" s="160"/>
      <c r="E7" s="160"/>
      <c r="F7" s="160"/>
      <c r="G7" s="160"/>
      <c r="H7" s="160"/>
      <c r="I7" s="160"/>
      <c r="J7" s="169"/>
      <c r="K7" s="160"/>
      <c r="L7" s="160"/>
      <c r="M7" s="169"/>
      <c r="N7" s="169"/>
      <c r="O7" s="169"/>
      <c r="P7" s="169"/>
      <c r="Q7" s="160"/>
      <c r="R7" s="160"/>
      <c r="S7" s="160"/>
      <c r="T7" s="169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</row>
    <row r="8" customFormat="1" ht="39.75" customHeight="1" spans="1:248">
      <c r="A8" s="159"/>
      <c r="B8" s="160"/>
      <c r="C8" s="160"/>
      <c r="D8" s="160"/>
      <c r="E8" s="160"/>
      <c r="F8" s="160"/>
      <c r="G8" s="160"/>
      <c r="H8" s="160"/>
      <c r="I8" s="160">
        <f>I9+I10+I11+I12+I13+I14+I15+I16+I17+I18+I19+I20</f>
        <v>570000</v>
      </c>
      <c r="J8" s="169"/>
      <c r="K8" s="160"/>
      <c r="L8" s="160"/>
      <c r="M8" s="169"/>
      <c r="N8" s="169"/>
      <c r="O8" s="169"/>
      <c r="P8" s="169"/>
      <c r="Q8" s="160"/>
      <c r="R8" s="160"/>
      <c r="S8" s="160"/>
      <c r="T8" s="169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</row>
    <row r="9" customFormat="1" ht="39.75" customHeight="1" spans="1:248">
      <c r="A9" s="159"/>
      <c r="B9" s="160">
        <v>403016</v>
      </c>
      <c r="C9" s="160" t="s">
        <v>191</v>
      </c>
      <c r="D9" s="160" t="s">
        <v>342</v>
      </c>
      <c r="E9" s="160"/>
      <c r="F9" s="160"/>
      <c r="G9" s="160">
        <v>1</v>
      </c>
      <c r="H9" s="160" t="s">
        <v>343</v>
      </c>
      <c r="I9" s="160">
        <f>J9</f>
        <v>15000</v>
      </c>
      <c r="J9" s="169">
        <f>K9</f>
        <v>15000</v>
      </c>
      <c r="K9" s="160">
        <v>15000</v>
      </c>
      <c r="L9" s="160"/>
      <c r="M9" s="169"/>
      <c r="N9" s="169"/>
      <c r="O9" s="169"/>
      <c r="P9" s="169"/>
      <c r="Q9" s="160"/>
      <c r="R9" s="160"/>
      <c r="S9" s="160"/>
      <c r="T9" s="169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</row>
    <row r="10" customFormat="1" ht="39.75" customHeight="1" spans="1:248">
      <c r="A10" s="159"/>
      <c r="B10" s="160">
        <v>403016</v>
      </c>
      <c r="C10" s="160" t="s">
        <v>191</v>
      </c>
      <c r="D10" s="160" t="s">
        <v>344</v>
      </c>
      <c r="E10" s="160"/>
      <c r="F10" s="160"/>
      <c r="G10" s="160">
        <v>1</v>
      </c>
      <c r="H10" s="160" t="s">
        <v>343</v>
      </c>
      <c r="I10" s="160">
        <f t="shared" ref="I10:I20" si="0">J10</f>
        <v>80000</v>
      </c>
      <c r="J10" s="169">
        <f t="shared" ref="J10:J20" si="1">K10</f>
        <v>80000</v>
      </c>
      <c r="K10" s="160">
        <v>80000</v>
      </c>
      <c r="L10" s="160"/>
      <c r="M10" s="169"/>
      <c r="N10" s="169"/>
      <c r="O10" s="169"/>
      <c r="P10" s="169"/>
      <c r="Q10" s="160"/>
      <c r="R10" s="160"/>
      <c r="S10" s="160"/>
      <c r="T10" s="169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</row>
    <row r="11" customFormat="1" ht="39.75" customHeight="1" spans="1:248">
      <c r="A11" s="159"/>
      <c r="B11" s="160">
        <v>403016</v>
      </c>
      <c r="C11" s="160" t="s">
        <v>191</v>
      </c>
      <c r="D11" s="160" t="s">
        <v>345</v>
      </c>
      <c r="E11" s="160"/>
      <c r="F11" s="160"/>
      <c r="G11" s="160">
        <v>1</v>
      </c>
      <c r="H11" s="160" t="s">
        <v>343</v>
      </c>
      <c r="I11" s="160">
        <f t="shared" si="0"/>
        <v>70000</v>
      </c>
      <c r="J11" s="169">
        <f t="shared" si="1"/>
        <v>70000</v>
      </c>
      <c r="K11" s="160">
        <v>70000</v>
      </c>
      <c r="L11" s="160"/>
      <c r="M11" s="169"/>
      <c r="N11" s="169"/>
      <c r="O11" s="169"/>
      <c r="P11" s="169"/>
      <c r="Q11" s="160"/>
      <c r="R11" s="160"/>
      <c r="S11" s="160"/>
      <c r="T11" s="169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</row>
    <row r="12" customFormat="1" ht="39.75" customHeight="1" spans="1:248">
      <c r="A12" s="159"/>
      <c r="B12" s="160">
        <v>403016</v>
      </c>
      <c r="C12" s="160" t="s">
        <v>191</v>
      </c>
      <c r="D12" s="160" t="s">
        <v>346</v>
      </c>
      <c r="E12" s="160"/>
      <c r="F12" s="160"/>
      <c r="G12" s="160">
        <v>1</v>
      </c>
      <c r="H12" s="160" t="s">
        <v>343</v>
      </c>
      <c r="I12" s="160">
        <f t="shared" si="0"/>
        <v>50000</v>
      </c>
      <c r="J12" s="169">
        <f t="shared" si="1"/>
        <v>50000</v>
      </c>
      <c r="K12" s="160">
        <v>50000</v>
      </c>
      <c r="L12" s="160"/>
      <c r="M12" s="169"/>
      <c r="N12" s="169"/>
      <c r="O12" s="169"/>
      <c r="P12" s="169"/>
      <c r="Q12" s="160"/>
      <c r="R12" s="160"/>
      <c r="S12" s="160"/>
      <c r="T12" s="169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</row>
    <row r="13" customFormat="1" ht="39.75" customHeight="1" spans="1:248">
      <c r="A13" s="159"/>
      <c r="B13" s="160">
        <v>403016</v>
      </c>
      <c r="C13" s="160" t="s">
        <v>191</v>
      </c>
      <c r="D13" s="160" t="s">
        <v>347</v>
      </c>
      <c r="E13" s="160"/>
      <c r="F13" s="160"/>
      <c r="G13" s="160">
        <v>1</v>
      </c>
      <c r="H13" s="160" t="s">
        <v>343</v>
      </c>
      <c r="I13" s="160">
        <f t="shared" si="0"/>
        <v>80000</v>
      </c>
      <c r="J13" s="169">
        <f t="shared" si="1"/>
        <v>80000</v>
      </c>
      <c r="K13" s="160">
        <v>80000</v>
      </c>
      <c r="L13" s="160"/>
      <c r="M13" s="169"/>
      <c r="N13" s="169"/>
      <c r="O13" s="169"/>
      <c r="P13" s="169"/>
      <c r="Q13" s="160"/>
      <c r="R13" s="160"/>
      <c r="S13" s="160"/>
      <c r="T13" s="169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</row>
    <row r="14" customFormat="1" ht="39.75" customHeight="1" spans="1:248">
      <c r="A14" s="159"/>
      <c r="B14" s="160">
        <v>403016</v>
      </c>
      <c r="C14" s="160" t="s">
        <v>191</v>
      </c>
      <c r="D14" s="160" t="s">
        <v>348</v>
      </c>
      <c r="E14" s="160"/>
      <c r="F14" s="160"/>
      <c r="G14" s="160">
        <v>1</v>
      </c>
      <c r="H14" s="160" t="s">
        <v>343</v>
      </c>
      <c r="I14" s="160">
        <f t="shared" si="0"/>
        <v>5000</v>
      </c>
      <c r="J14" s="169">
        <f t="shared" si="1"/>
        <v>5000</v>
      </c>
      <c r="K14" s="160">
        <v>5000</v>
      </c>
      <c r="L14" s="160"/>
      <c r="M14" s="169"/>
      <c r="N14" s="169"/>
      <c r="O14" s="169"/>
      <c r="P14" s="169"/>
      <c r="Q14" s="160"/>
      <c r="R14" s="160"/>
      <c r="S14" s="160"/>
      <c r="T14" s="169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</row>
    <row r="15" customFormat="1" ht="39.75" customHeight="1" spans="1:248">
      <c r="A15" s="159"/>
      <c r="B15" s="160">
        <v>403016</v>
      </c>
      <c r="C15" s="160" t="s">
        <v>191</v>
      </c>
      <c r="D15" s="160" t="s">
        <v>349</v>
      </c>
      <c r="E15" s="160"/>
      <c r="F15" s="160"/>
      <c r="G15" s="160">
        <v>1</v>
      </c>
      <c r="H15" s="160" t="s">
        <v>343</v>
      </c>
      <c r="I15" s="160">
        <f t="shared" si="0"/>
        <v>150000</v>
      </c>
      <c r="J15" s="169">
        <f t="shared" si="1"/>
        <v>150000</v>
      </c>
      <c r="K15" s="160">
        <v>150000</v>
      </c>
      <c r="L15" s="160"/>
      <c r="M15" s="169"/>
      <c r="N15" s="169"/>
      <c r="O15" s="169"/>
      <c r="P15" s="169"/>
      <c r="Q15" s="160"/>
      <c r="R15" s="160"/>
      <c r="S15" s="160"/>
      <c r="T15" s="169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</row>
    <row r="16" customFormat="1" ht="39.75" customHeight="1" spans="1:248">
      <c r="A16" s="159"/>
      <c r="B16" s="160">
        <v>403016</v>
      </c>
      <c r="C16" s="160" t="s">
        <v>191</v>
      </c>
      <c r="D16" s="160" t="s">
        <v>350</v>
      </c>
      <c r="E16" s="160"/>
      <c r="F16" s="160"/>
      <c r="G16" s="160">
        <v>1</v>
      </c>
      <c r="H16" s="160" t="s">
        <v>343</v>
      </c>
      <c r="I16" s="160">
        <f t="shared" si="0"/>
        <v>50000</v>
      </c>
      <c r="J16" s="169">
        <f t="shared" si="1"/>
        <v>50000</v>
      </c>
      <c r="K16" s="160">
        <v>50000</v>
      </c>
      <c r="L16" s="160"/>
      <c r="M16" s="169"/>
      <c r="N16" s="169"/>
      <c r="O16" s="169"/>
      <c r="P16" s="169"/>
      <c r="Q16" s="160"/>
      <c r="R16" s="160"/>
      <c r="S16" s="160"/>
      <c r="T16" s="169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</row>
    <row r="17" customFormat="1" ht="39.75" customHeight="1" spans="1:248">
      <c r="A17" s="159"/>
      <c r="B17" s="160">
        <v>403016</v>
      </c>
      <c r="C17" s="160" t="s">
        <v>191</v>
      </c>
      <c r="D17" s="160" t="s">
        <v>351</v>
      </c>
      <c r="E17" s="160"/>
      <c r="F17" s="160"/>
      <c r="G17" s="160">
        <v>1</v>
      </c>
      <c r="H17" s="160" t="s">
        <v>343</v>
      </c>
      <c r="I17" s="160">
        <f t="shared" si="0"/>
        <v>10000</v>
      </c>
      <c r="J17" s="169">
        <f t="shared" si="1"/>
        <v>10000</v>
      </c>
      <c r="K17" s="160">
        <v>10000</v>
      </c>
      <c r="L17" s="160"/>
      <c r="M17" s="169"/>
      <c r="N17" s="169"/>
      <c r="O17" s="169"/>
      <c r="P17" s="169"/>
      <c r="Q17" s="160"/>
      <c r="R17" s="160"/>
      <c r="S17" s="160"/>
      <c r="T17" s="169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</row>
    <row r="18" customFormat="1" ht="39.75" customHeight="1" spans="1:248">
      <c r="A18" s="159"/>
      <c r="B18" s="160">
        <v>403016</v>
      </c>
      <c r="C18" s="160" t="s">
        <v>191</v>
      </c>
      <c r="D18" s="160" t="s">
        <v>352</v>
      </c>
      <c r="E18" s="160"/>
      <c r="F18" s="160"/>
      <c r="G18" s="160">
        <v>1</v>
      </c>
      <c r="H18" s="160" t="s">
        <v>343</v>
      </c>
      <c r="I18" s="160">
        <f t="shared" si="0"/>
        <v>20000</v>
      </c>
      <c r="J18" s="169">
        <f t="shared" si="1"/>
        <v>20000</v>
      </c>
      <c r="K18" s="160">
        <v>20000</v>
      </c>
      <c r="L18" s="160"/>
      <c r="M18" s="169"/>
      <c r="N18" s="169"/>
      <c r="O18" s="169"/>
      <c r="P18" s="169"/>
      <c r="Q18" s="160"/>
      <c r="R18" s="160"/>
      <c r="S18" s="160"/>
      <c r="T18" s="169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1"/>
      <c r="IL18" s="161"/>
      <c r="IM18" s="161"/>
      <c r="IN18" s="161"/>
    </row>
    <row r="19" customFormat="1" ht="39.75" customHeight="1" spans="1:248">
      <c r="A19" s="159"/>
      <c r="B19" s="160">
        <v>403016</v>
      </c>
      <c r="C19" s="160" t="s">
        <v>191</v>
      </c>
      <c r="D19" s="160" t="s">
        <v>353</v>
      </c>
      <c r="E19" s="160"/>
      <c r="F19" s="160"/>
      <c r="G19" s="160">
        <v>1</v>
      </c>
      <c r="H19" s="160" t="s">
        <v>343</v>
      </c>
      <c r="I19" s="160">
        <f t="shared" si="0"/>
        <v>30000</v>
      </c>
      <c r="J19" s="169">
        <f t="shared" si="1"/>
        <v>30000</v>
      </c>
      <c r="K19" s="160">
        <v>30000</v>
      </c>
      <c r="L19" s="160"/>
      <c r="M19" s="169"/>
      <c r="N19" s="169"/>
      <c r="O19" s="169"/>
      <c r="P19" s="169"/>
      <c r="Q19" s="160"/>
      <c r="R19" s="160"/>
      <c r="S19" s="160"/>
      <c r="T19" s="169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161"/>
      <c r="IL19" s="161"/>
      <c r="IM19" s="161"/>
      <c r="IN19" s="161"/>
    </row>
    <row r="20" customFormat="1" ht="39.75" customHeight="1" spans="1:248">
      <c r="A20" s="159"/>
      <c r="B20" s="160">
        <v>403016</v>
      </c>
      <c r="C20" s="160" t="s">
        <v>191</v>
      </c>
      <c r="D20" s="160" t="s">
        <v>354</v>
      </c>
      <c r="E20" s="160"/>
      <c r="F20" s="160"/>
      <c r="G20" s="160">
        <v>1</v>
      </c>
      <c r="H20" s="160" t="s">
        <v>343</v>
      </c>
      <c r="I20" s="160">
        <f t="shared" si="0"/>
        <v>10000</v>
      </c>
      <c r="J20" s="169">
        <f t="shared" si="1"/>
        <v>10000</v>
      </c>
      <c r="K20" s="160">
        <v>10000</v>
      </c>
      <c r="L20" s="160"/>
      <c r="M20" s="169"/>
      <c r="N20" s="169"/>
      <c r="O20" s="169"/>
      <c r="P20" s="169"/>
      <c r="Q20" s="160"/>
      <c r="R20" s="160"/>
      <c r="S20" s="160"/>
      <c r="T20" s="169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161"/>
      <c r="IL20" s="161"/>
      <c r="IM20" s="161"/>
      <c r="IN20" s="161"/>
    </row>
    <row r="21" ht="23.1" customHeight="1" spans="2:246"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</row>
    <row r="22" ht="23.1" customHeight="1" spans="1:246">
      <c r="A22" s="162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  <c r="HK22" s="161"/>
      <c r="HL22" s="161"/>
      <c r="HM22" s="161"/>
      <c r="HN22" s="161"/>
      <c r="HO22" s="161"/>
      <c r="HP22" s="161"/>
      <c r="HQ22" s="161"/>
      <c r="HR22" s="161"/>
      <c r="HS22" s="161"/>
      <c r="HT22" s="161"/>
      <c r="HU22" s="161"/>
      <c r="HV22" s="161"/>
      <c r="HW22" s="161"/>
      <c r="HX22" s="161"/>
      <c r="HY22" s="161"/>
      <c r="HZ22" s="161"/>
      <c r="IA22" s="161"/>
      <c r="IB22" s="161"/>
      <c r="IC22" s="161"/>
      <c r="ID22" s="161"/>
      <c r="IE22" s="161"/>
      <c r="IF22" s="161"/>
      <c r="IG22" s="161"/>
      <c r="IH22" s="161"/>
      <c r="II22" s="161"/>
      <c r="IJ22" s="161"/>
      <c r="IK22" s="161"/>
      <c r="IL22" s="161"/>
    </row>
    <row r="23" ht="23.1" customHeight="1" spans="1:246">
      <c r="A23" s="162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  <c r="HK23" s="161"/>
      <c r="HL23" s="161"/>
      <c r="HM23" s="161"/>
      <c r="HN23" s="161"/>
      <c r="HO23" s="161"/>
      <c r="HP23" s="161"/>
      <c r="HQ23" s="161"/>
      <c r="HR23" s="161"/>
      <c r="HS23" s="161"/>
      <c r="HT23" s="161"/>
      <c r="HU23" s="161"/>
      <c r="HV23" s="161"/>
      <c r="HW23" s="161"/>
      <c r="HX23" s="161"/>
      <c r="HY23" s="161"/>
      <c r="HZ23" s="161"/>
      <c r="IA23" s="161"/>
      <c r="IB23" s="161"/>
      <c r="IC23" s="161"/>
      <c r="ID23" s="161"/>
      <c r="IE23" s="161"/>
      <c r="IF23" s="161"/>
      <c r="IG23" s="161"/>
      <c r="IH23" s="161"/>
      <c r="II23" s="161"/>
      <c r="IJ23" s="161"/>
      <c r="IK23" s="161"/>
      <c r="IL23" s="161"/>
    </row>
    <row r="24" ht="23.1" customHeight="1" spans="1:246">
      <c r="A24" s="162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  <c r="GW24" s="161"/>
      <c r="GX24" s="161"/>
      <c r="GY24" s="161"/>
      <c r="GZ24" s="161"/>
      <c r="HA24" s="161"/>
      <c r="HB24" s="161"/>
      <c r="HC24" s="161"/>
      <c r="HD24" s="161"/>
      <c r="HE24" s="161"/>
      <c r="HF24" s="161"/>
      <c r="HG24" s="161"/>
      <c r="HH24" s="161"/>
      <c r="HI24" s="161"/>
      <c r="HJ24" s="161"/>
      <c r="HK24" s="161"/>
      <c r="HL24" s="161"/>
      <c r="HM24" s="161"/>
      <c r="HN24" s="161"/>
      <c r="HO24" s="161"/>
      <c r="HP24" s="161"/>
      <c r="HQ24" s="161"/>
      <c r="HR24" s="161"/>
      <c r="HS24" s="161"/>
      <c r="HT24" s="161"/>
      <c r="HU24" s="161"/>
      <c r="HV24" s="161"/>
      <c r="HW24" s="161"/>
      <c r="HX24" s="161"/>
      <c r="HY24" s="161"/>
      <c r="HZ24" s="161"/>
      <c r="IA24" s="161"/>
      <c r="IB24" s="161"/>
      <c r="IC24" s="161"/>
      <c r="ID24" s="161"/>
      <c r="IE24" s="161"/>
      <c r="IF24" s="161"/>
      <c r="IG24" s="161"/>
      <c r="IH24" s="161"/>
      <c r="II24" s="161"/>
      <c r="IJ24" s="161"/>
      <c r="IK24" s="161"/>
      <c r="IL24" s="161"/>
    </row>
    <row r="25" ht="23.1" customHeight="1" spans="1:246">
      <c r="A25" s="162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161"/>
      <c r="FE25" s="161"/>
      <c r="FF25" s="161"/>
      <c r="FG25" s="161"/>
      <c r="FH25" s="161"/>
      <c r="FI25" s="161"/>
      <c r="FJ25" s="161"/>
      <c r="FK25" s="161"/>
      <c r="FL25" s="161"/>
      <c r="FM25" s="161"/>
      <c r="FN25" s="161"/>
      <c r="FO25" s="161"/>
      <c r="FP25" s="161"/>
      <c r="FQ25" s="161"/>
      <c r="FR25" s="161"/>
      <c r="FS25" s="161"/>
      <c r="FT25" s="161"/>
      <c r="FU25" s="161"/>
      <c r="FV25" s="161"/>
      <c r="FW25" s="161"/>
      <c r="FX25" s="161"/>
      <c r="FY25" s="161"/>
      <c r="FZ25" s="161"/>
      <c r="GA25" s="161"/>
      <c r="GB25" s="161"/>
      <c r="GC25" s="161"/>
      <c r="GD25" s="161"/>
      <c r="GE25" s="161"/>
      <c r="GF25" s="161"/>
      <c r="GG25" s="161"/>
      <c r="GH25" s="161"/>
      <c r="GI25" s="161"/>
      <c r="GJ25" s="161"/>
      <c r="GK25" s="161"/>
      <c r="GL25" s="161"/>
      <c r="GM25" s="161"/>
      <c r="GN25" s="161"/>
      <c r="GO25" s="161"/>
      <c r="GP25" s="161"/>
      <c r="GQ25" s="161"/>
      <c r="GR25" s="161"/>
      <c r="GS25" s="161"/>
      <c r="GT25" s="161"/>
      <c r="GU25" s="161"/>
      <c r="GV25" s="161"/>
      <c r="GW25" s="161"/>
      <c r="GX25" s="161"/>
      <c r="GY25" s="161"/>
      <c r="GZ25" s="161"/>
      <c r="HA25" s="161"/>
      <c r="HB25" s="161"/>
      <c r="HC25" s="161"/>
      <c r="HD25" s="161"/>
      <c r="HE25" s="161"/>
      <c r="HF25" s="161"/>
      <c r="HG25" s="161"/>
      <c r="HH25" s="161"/>
      <c r="HI25" s="161"/>
      <c r="HJ25" s="161"/>
      <c r="HK25" s="161"/>
      <c r="HL25" s="161"/>
      <c r="HM25" s="161"/>
      <c r="HN25" s="161"/>
      <c r="HO25" s="161"/>
      <c r="HP25" s="161"/>
      <c r="HQ25" s="161"/>
      <c r="HR25" s="161"/>
      <c r="HS25" s="161"/>
      <c r="HT25" s="161"/>
      <c r="HU25" s="161"/>
      <c r="HV25" s="161"/>
      <c r="HW25" s="161"/>
      <c r="HX25" s="161"/>
      <c r="HY25" s="161"/>
      <c r="HZ25" s="161"/>
      <c r="IA25" s="161"/>
      <c r="IB25" s="161"/>
      <c r="IC25" s="161"/>
      <c r="ID25" s="161"/>
      <c r="IE25" s="161"/>
      <c r="IF25" s="161"/>
      <c r="IG25" s="161"/>
      <c r="IH25" s="161"/>
      <c r="II25" s="161"/>
      <c r="IJ25" s="161"/>
      <c r="IK25" s="161"/>
      <c r="IL25" s="161"/>
    </row>
    <row r="26" ht="23.1" customHeight="1" spans="1:246">
      <c r="A26" s="162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161"/>
      <c r="FE26" s="161"/>
      <c r="FF26" s="161"/>
      <c r="FG26" s="161"/>
      <c r="FH26" s="161"/>
      <c r="FI26" s="161"/>
      <c r="FJ26" s="161"/>
      <c r="FK26" s="161"/>
      <c r="FL26" s="161"/>
      <c r="FM26" s="161"/>
      <c r="FN26" s="161"/>
      <c r="FO26" s="161"/>
      <c r="FP26" s="161"/>
      <c r="FQ26" s="161"/>
      <c r="FR26" s="161"/>
      <c r="FS26" s="161"/>
      <c r="FT26" s="161"/>
      <c r="FU26" s="161"/>
      <c r="FV26" s="161"/>
      <c r="FW26" s="161"/>
      <c r="FX26" s="161"/>
      <c r="FY26" s="161"/>
      <c r="FZ26" s="161"/>
      <c r="GA26" s="161"/>
      <c r="GB26" s="161"/>
      <c r="GC26" s="161"/>
      <c r="GD26" s="161"/>
      <c r="GE26" s="161"/>
      <c r="GF26" s="161"/>
      <c r="GG26" s="161"/>
      <c r="GH26" s="161"/>
      <c r="GI26" s="161"/>
      <c r="GJ26" s="161"/>
      <c r="GK26" s="161"/>
      <c r="GL26" s="161"/>
      <c r="GM26" s="161"/>
      <c r="GN26" s="161"/>
      <c r="GO26" s="161"/>
      <c r="GP26" s="161"/>
      <c r="GQ26" s="161"/>
      <c r="GR26" s="161"/>
      <c r="GS26" s="161"/>
      <c r="GT26" s="161"/>
      <c r="GU26" s="161"/>
      <c r="GV26" s="161"/>
      <c r="GW26" s="161"/>
      <c r="GX26" s="161"/>
      <c r="GY26" s="161"/>
      <c r="GZ26" s="161"/>
      <c r="HA26" s="161"/>
      <c r="HB26" s="161"/>
      <c r="HC26" s="161"/>
      <c r="HD26" s="161"/>
      <c r="HE26" s="161"/>
      <c r="HF26" s="161"/>
      <c r="HG26" s="161"/>
      <c r="HH26" s="161"/>
      <c r="HI26" s="161"/>
      <c r="HJ26" s="161"/>
      <c r="HK26" s="161"/>
      <c r="HL26" s="161"/>
      <c r="HM26" s="161"/>
      <c r="HN26" s="161"/>
      <c r="HO26" s="161"/>
      <c r="HP26" s="161"/>
      <c r="HQ26" s="161"/>
      <c r="HR26" s="161"/>
      <c r="HS26" s="161"/>
      <c r="HT26" s="161"/>
      <c r="HU26" s="161"/>
      <c r="HV26" s="161"/>
      <c r="HW26" s="161"/>
      <c r="HX26" s="161"/>
      <c r="HY26" s="161"/>
      <c r="HZ26" s="161"/>
      <c r="IA26" s="161"/>
      <c r="IB26" s="161"/>
      <c r="IC26" s="161"/>
      <c r="ID26" s="161"/>
      <c r="IE26" s="161"/>
      <c r="IF26" s="161"/>
      <c r="IG26" s="161"/>
      <c r="IH26" s="161"/>
      <c r="II26" s="161"/>
      <c r="IJ26" s="161"/>
      <c r="IK26" s="161"/>
      <c r="IL26" s="161"/>
    </row>
    <row r="27" ht="23.1" customHeight="1" spans="1:246">
      <c r="A27" s="162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  <c r="GW27" s="161"/>
      <c r="GX27" s="161"/>
      <c r="GY27" s="161"/>
      <c r="GZ27" s="161"/>
      <c r="HA27" s="161"/>
      <c r="HB27" s="161"/>
      <c r="HC27" s="161"/>
      <c r="HD27" s="161"/>
      <c r="HE27" s="161"/>
      <c r="HF27" s="161"/>
      <c r="HG27" s="161"/>
      <c r="HH27" s="161"/>
      <c r="HI27" s="161"/>
      <c r="HJ27" s="161"/>
      <c r="HK27" s="161"/>
      <c r="HL27" s="161"/>
      <c r="HM27" s="161"/>
      <c r="HN27" s="161"/>
      <c r="HO27" s="161"/>
      <c r="HP27" s="161"/>
      <c r="HQ27" s="161"/>
      <c r="HR27" s="161"/>
      <c r="HS27" s="161"/>
      <c r="HT27" s="161"/>
      <c r="HU27" s="161"/>
      <c r="HV27" s="161"/>
      <c r="HW27" s="161"/>
      <c r="HX27" s="161"/>
      <c r="HY27" s="161"/>
      <c r="HZ27" s="161"/>
      <c r="IA27" s="161"/>
      <c r="IB27" s="161"/>
      <c r="IC27" s="161"/>
      <c r="ID27" s="161"/>
      <c r="IE27" s="161"/>
      <c r="IF27" s="161"/>
      <c r="IG27" s="161"/>
      <c r="IH27" s="161"/>
      <c r="II27" s="161"/>
      <c r="IJ27" s="161"/>
      <c r="IK27" s="161"/>
      <c r="IL27" s="161"/>
    </row>
    <row r="28" ht="23.1" customHeight="1" spans="1:246">
      <c r="A28" s="162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161"/>
      <c r="FE28" s="161"/>
      <c r="FF28" s="161"/>
      <c r="FG28" s="161"/>
      <c r="FH28" s="161"/>
      <c r="FI28" s="161"/>
      <c r="FJ28" s="161"/>
      <c r="FK28" s="161"/>
      <c r="FL28" s="161"/>
      <c r="FM28" s="161"/>
      <c r="FN28" s="161"/>
      <c r="FO28" s="161"/>
      <c r="FP28" s="161"/>
      <c r="FQ28" s="161"/>
      <c r="FR28" s="161"/>
      <c r="FS28" s="161"/>
      <c r="FT28" s="161"/>
      <c r="FU28" s="161"/>
      <c r="FV28" s="161"/>
      <c r="FW28" s="161"/>
      <c r="FX28" s="161"/>
      <c r="FY28" s="161"/>
      <c r="FZ28" s="161"/>
      <c r="GA28" s="161"/>
      <c r="GB28" s="161"/>
      <c r="GC28" s="161"/>
      <c r="GD28" s="161"/>
      <c r="GE28" s="161"/>
      <c r="GF28" s="161"/>
      <c r="GG28" s="161"/>
      <c r="GH28" s="161"/>
      <c r="GI28" s="161"/>
      <c r="GJ28" s="161"/>
      <c r="GK28" s="161"/>
      <c r="GL28" s="161"/>
      <c r="GM28" s="161"/>
      <c r="GN28" s="161"/>
      <c r="GO28" s="161"/>
      <c r="GP28" s="161"/>
      <c r="GQ28" s="161"/>
      <c r="GR28" s="161"/>
      <c r="GS28" s="161"/>
      <c r="GT28" s="161"/>
      <c r="GU28" s="161"/>
      <c r="GV28" s="161"/>
      <c r="GW28" s="161"/>
      <c r="GX28" s="161"/>
      <c r="GY28" s="161"/>
      <c r="GZ28" s="161"/>
      <c r="HA28" s="161"/>
      <c r="HB28" s="161"/>
      <c r="HC28" s="161"/>
      <c r="HD28" s="161"/>
      <c r="HE28" s="161"/>
      <c r="HF28" s="161"/>
      <c r="HG28" s="161"/>
      <c r="HH28" s="161"/>
      <c r="HI28" s="161"/>
      <c r="HJ28" s="161"/>
      <c r="HK28" s="161"/>
      <c r="HL28" s="161"/>
      <c r="HM28" s="161"/>
      <c r="HN28" s="161"/>
      <c r="HO28" s="161"/>
      <c r="HP28" s="161"/>
      <c r="HQ28" s="161"/>
      <c r="HR28" s="161"/>
      <c r="HS28" s="161"/>
      <c r="HT28" s="161"/>
      <c r="HU28" s="161"/>
      <c r="HV28" s="161"/>
      <c r="HW28" s="161"/>
      <c r="HX28" s="161"/>
      <c r="HY28" s="161"/>
      <c r="HZ28" s="161"/>
      <c r="IA28" s="161"/>
      <c r="IB28" s="161"/>
      <c r="IC28" s="161"/>
      <c r="ID28" s="161"/>
      <c r="IE28" s="161"/>
      <c r="IF28" s="161"/>
      <c r="IG28" s="161"/>
      <c r="IH28" s="161"/>
      <c r="II28" s="161"/>
      <c r="IJ28" s="161"/>
      <c r="IK28" s="161"/>
      <c r="IL28" s="161"/>
    </row>
    <row r="29" ht="23.1" customHeight="1" spans="1:246">
      <c r="A29" s="162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161"/>
      <c r="FE29" s="161"/>
      <c r="FF29" s="161"/>
      <c r="FG29" s="161"/>
      <c r="FH29" s="161"/>
      <c r="FI29" s="161"/>
      <c r="FJ29" s="161"/>
      <c r="FK29" s="161"/>
      <c r="FL29" s="161"/>
      <c r="FM29" s="161"/>
      <c r="FN29" s="161"/>
      <c r="FO29" s="161"/>
      <c r="FP29" s="161"/>
      <c r="FQ29" s="161"/>
      <c r="FR29" s="161"/>
      <c r="FS29" s="161"/>
      <c r="FT29" s="161"/>
      <c r="FU29" s="161"/>
      <c r="FV29" s="161"/>
      <c r="FW29" s="161"/>
      <c r="FX29" s="161"/>
      <c r="FY29" s="161"/>
      <c r="FZ29" s="161"/>
      <c r="GA29" s="161"/>
      <c r="GB29" s="161"/>
      <c r="GC29" s="161"/>
      <c r="GD29" s="161"/>
      <c r="GE29" s="161"/>
      <c r="GF29" s="161"/>
      <c r="GG29" s="161"/>
      <c r="GH29" s="161"/>
      <c r="GI29" s="161"/>
      <c r="GJ29" s="161"/>
      <c r="GK29" s="161"/>
      <c r="GL29" s="161"/>
      <c r="GM29" s="161"/>
      <c r="GN29" s="161"/>
      <c r="GO29" s="161"/>
      <c r="GP29" s="161"/>
      <c r="GQ29" s="161"/>
      <c r="GR29" s="161"/>
      <c r="GS29" s="161"/>
      <c r="GT29" s="161"/>
      <c r="GU29" s="161"/>
      <c r="GV29" s="161"/>
      <c r="GW29" s="161"/>
      <c r="GX29" s="161"/>
      <c r="GY29" s="161"/>
      <c r="GZ29" s="161"/>
      <c r="HA29" s="161"/>
      <c r="HB29" s="161"/>
      <c r="HC29" s="161"/>
      <c r="HD29" s="161"/>
      <c r="HE29" s="161"/>
      <c r="HF29" s="161"/>
      <c r="HG29" s="161"/>
      <c r="HH29" s="161"/>
      <c r="HI29" s="161"/>
      <c r="HJ29" s="161"/>
      <c r="HK29" s="161"/>
      <c r="HL29" s="161"/>
      <c r="HM29" s="161"/>
      <c r="HN29" s="161"/>
      <c r="HO29" s="161"/>
      <c r="HP29" s="161"/>
      <c r="HQ29" s="161"/>
      <c r="HR29" s="161"/>
      <c r="HS29" s="161"/>
      <c r="HT29" s="161"/>
      <c r="HU29" s="161"/>
      <c r="HV29" s="161"/>
      <c r="HW29" s="161"/>
      <c r="HX29" s="161"/>
      <c r="HY29" s="161"/>
      <c r="HZ29" s="161"/>
      <c r="IA29" s="161"/>
      <c r="IB29" s="161"/>
      <c r="IC29" s="161"/>
      <c r="ID29" s="161"/>
      <c r="IE29" s="161"/>
      <c r="IF29" s="161"/>
      <c r="IG29" s="161"/>
      <c r="IH29" s="161"/>
      <c r="II29" s="161"/>
      <c r="IJ29" s="161"/>
      <c r="IK29" s="161"/>
      <c r="IL29" s="161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A2" workbookViewId="0">
      <selection activeCell="F10" sqref="F10:G10"/>
    </sheetView>
  </sheetViews>
  <sheetFormatPr defaultColWidth="9.16666666666667" defaultRowHeight="10.8"/>
  <cols>
    <col min="1" max="2" width="16.1666666666667" style="75" customWidth="1"/>
    <col min="3" max="3" width="37.3333333333333" style="75" customWidth="1"/>
    <col min="4" max="4" width="14.6666666666667" style="75" customWidth="1"/>
    <col min="5" max="19" width="12.6666666666667" style="75" customWidth="1"/>
    <col min="20" max="16384" width="9.16666666666667" style="75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89" t="s">
        <v>15</v>
      </c>
      <c r="T1" s="91"/>
    </row>
    <row r="2" ht="25.5" customHeight="1" spans="1:20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91"/>
    </row>
    <row r="3" ht="25.5" customHeight="1" spans="1:20">
      <c r="A3" s="78"/>
      <c r="B3" s="79"/>
      <c r="C3" s="79"/>
      <c r="D3" s="79"/>
      <c r="E3" s="79"/>
      <c r="F3" s="79"/>
      <c r="G3" s="7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0" t="s">
        <v>173</v>
      </c>
      <c r="T3" s="91"/>
    </row>
    <row r="4" ht="19.5" customHeight="1" spans="1:20">
      <c r="A4" s="85" t="s">
        <v>194</v>
      </c>
      <c r="B4" s="80" t="s">
        <v>174</v>
      </c>
      <c r="C4" s="81" t="s">
        <v>195</v>
      </c>
      <c r="D4" s="83" t="s">
        <v>196</v>
      </c>
      <c r="E4" s="83" t="s">
        <v>355</v>
      </c>
      <c r="F4" s="84" t="s">
        <v>356</v>
      </c>
      <c r="G4" s="83" t="s">
        <v>357</v>
      </c>
      <c r="H4" s="86" t="s">
        <v>358</v>
      </c>
      <c r="I4" s="86" t="s">
        <v>359</v>
      </c>
      <c r="J4" s="86" t="s">
        <v>360</v>
      </c>
      <c r="K4" s="86" t="s">
        <v>239</v>
      </c>
      <c r="L4" s="86" t="s">
        <v>361</v>
      </c>
      <c r="M4" s="86" t="s">
        <v>232</v>
      </c>
      <c r="N4" s="86" t="s">
        <v>240</v>
      </c>
      <c r="O4" s="86" t="s">
        <v>235</v>
      </c>
      <c r="P4" s="86" t="s">
        <v>362</v>
      </c>
      <c r="Q4" s="86" t="s">
        <v>363</v>
      </c>
      <c r="R4" s="86" t="s">
        <v>364</v>
      </c>
      <c r="S4" s="80" t="s">
        <v>241</v>
      </c>
      <c r="T4" s="91"/>
    </row>
    <row r="5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91"/>
    </row>
    <row r="6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91"/>
    </row>
    <row r="7" s="150" customFormat="1" ht="25.5" customHeight="1" spans="1:25">
      <c r="A7" s="151"/>
      <c r="B7" s="113" t="s">
        <v>190</v>
      </c>
      <c r="C7" s="151" t="s">
        <v>191</v>
      </c>
      <c r="D7" s="152">
        <f>E7+F7+M7</f>
        <v>7257367</v>
      </c>
      <c r="E7" s="153">
        <v>6501017</v>
      </c>
      <c r="F7" s="153">
        <v>709550</v>
      </c>
      <c r="G7" s="153"/>
      <c r="H7" s="153"/>
      <c r="I7" s="153"/>
      <c r="J7" s="153"/>
      <c r="K7" s="153"/>
      <c r="L7" s="153"/>
      <c r="M7" s="153">
        <v>46800</v>
      </c>
      <c r="N7" s="153"/>
      <c r="O7" s="153"/>
      <c r="P7" s="153"/>
      <c r="Q7" s="153"/>
      <c r="R7" s="153"/>
      <c r="S7" s="153"/>
      <c r="T7" s="1"/>
      <c r="U7" s="1"/>
      <c r="V7" s="1"/>
      <c r="W7" s="1"/>
      <c r="X7" s="1"/>
      <c r="Y7" s="1"/>
    </row>
    <row r="8" ht="25.5" customHeight="1" spans="1:20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ht="25.5" customHeight="1" spans="1:20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ht="25.5" customHeight="1" spans="1:20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ht="25.5" customHeight="1" spans="1:20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ht="25.5" customHeight="1" spans="1:20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ht="25.5" customHeight="1" spans="1:20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ht="25.5" customHeight="1" spans="1:20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25.5" customHeight="1" spans="1:20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ht="25.5" customHeight="1" spans="1:20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ht="25.5" customHeight="1" spans="1:20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ht="25.5" customHeight="1" spans="1:20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ht="25.5" customHeight="1" spans="1:20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ht="25.5" customHeight="1" spans="1:20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ht="25.5" customHeight="1" spans="1:20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ht="25.5" customHeight="1" spans="1:20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ht="25.5" customHeight="1" spans="1:20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opLeftCell="A2" workbookViewId="0">
      <selection activeCell="M19" sqref="M19"/>
    </sheetView>
  </sheetViews>
  <sheetFormatPr defaultColWidth="9.33333333333333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customFormat="1" ht="10.5" customHeight="1" spans="1:23">
      <c r="A1" s="387" t="s">
        <v>4</v>
      </c>
      <c r="B1" s="387"/>
      <c r="C1" s="387"/>
      <c r="D1" s="387"/>
      <c r="E1" s="387"/>
      <c r="F1" s="387"/>
      <c r="G1" s="388"/>
      <c r="H1" s="388"/>
      <c r="I1" s="388"/>
      <c r="J1" s="397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</row>
    <row r="2" customFormat="1" ht="90.75" customHeight="1" spans="1:23">
      <c r="A2" s="387"/>
      <c r="B2" s="387"/>
      <c r="C2" s="387"/>
      <c r="D2" s="387"/>
      <c r="E2" s="387"/>
      <c r="F2" s="387"/>
      <c r="G2" s="388"/>
      <c r="H2" s="388"/>
      <c r="I2" s="388"/>
      <c r="J2" s="397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</row>
    <row r="3" customFormat="1" ht="21.75" customHeight="1" spans="1:23">
      <c r="A3" s="389" t="s">
        <v>5</v>
      </c>
      <c r="B3" s="390" t="s">
        <v>6</v>
      </c>
      <c r="C3" s="390" t="s">
        <v>7</v>
      </c>
      <c r="D3" s="389" t="s">
        <v>8</v>
      </c>
      <c r="E3" s="390" t="s">
        <v>9</v>
      </c>
      <c r="F3" s="390" t="s">
        <v>10</v>
      </c>
      <c r="G3" s="390"/>
      <c r="H3" s="390"/>
      <c r="I3" s="395"/>
      <c r="J3" s="398"/>
      <c r="K3" s="398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</row>
    <row r="4" customFormat="1" ht="21.75" customHeight="1" spans="1:23">
      <c r="A4" s="389" t="s">
        <v>11</v>
      </c>
      <c r="B4" s="390" t="s">
        <v>12</v>
      </c>
      <c r="C4" s="390" t="s">
        <v>13</v>
      </c>
      <c r="D4" s="389" t="s">
        <v>14</v>
      </c>
      <c r="E4" s="390" t="s">
        <v>15</v>
      </c>
      <c r="F4" s="391" t="s">
        <v>16</v>
      </c>
      <c r="G4" s="390"/>
      <c r="H4" s="390"/>
      <c r="I4" s="395"/>
      <c r="J4" s="398"/>
      <c r="K4" s="398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</row>
    <row r="5" customFormat="1" ht="21.75" customHeight="1" spans="1:23">
      <c r="A5" s="389" t="s">
        <v>17</v>
      </c>
      <c r="B5" s="390" t="s">
        <v>18</v>
      </c>
      <c r="C5" s="390" t="s">
        <v>19</v>
      </c>
      <c r="D5" s="389" t="s">
        <v>20</v>
      </c>
      <c r="E5" s="390" t="s">
        <v>21</v>
      </c>
      <c r="F5" s="391" t="s">
        <v>22</v>
      </c>
      <c r="G5" s="390"/>
      <c r="H5" s="390"/>
      <c r="I5" s="395"/>
      <c r="J5" s="398"/>
      <c r="K5" s="398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</row>
    <row r="6" customFormat="1" ht="21.75" customHeight="1" spans="1:23">
      <c r="A6" s="389" t="s">
        <v>23</v>
      </c>
      <c r="B6" s="390" t="s">
        <v>24</v>
      </c>
      <c r="C6" s="390" t="s">
        <v>25</v>
      </c>
      <c r="D6" s="389" t="s">
        <v>26</v>
      </c>
      <c r="E6" s="390" t="s">
        <v>27</v>
      </c>
      <c r="F6" s="391" t="s">
        <v>28</v>
      </c>
      <c r="G6" s="390"/>
      <c r="H6" s="390"/>
      <c r="I6" s="395"/>
      <c r="J6" s="398"/>
      <c r="K6" s="398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</row>
    <row r="7" customFormat="1" ht="21.75" customHeight="1" spans="1:23">
      <c r="A7" s="389" t="s">
        <v>29</v>
      </c>
      <c r="B7" s="390" t="s">
        <v>30</v>
      </c>
      <c r="C7" s="390" t="s">
        <v>31</v>
      </c>
      <c r="D7" s="389" t="s">
        <v>32</v>
      </c>
      <c r="E7" s="390" t="s">
        <v>33</v>
      </c>
      <c r="F7" s="390" t="s">
        <v>34</v>
      </c>
      <c r="G7" s="390"/>
      <c r="H7" s="390"/>
      <c r="I7" s="395"/>
      <c r="J7" s="398"/>
      <c r="K7" s="398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</row>
    <row r="8" customFormat="1" ht="21.75" customHeight="1" spans="1:23">
      <c r="A8" s="389" t="s">
        <v>35</v>
      </c>
      <c r="B8" s="390" t="s">
        <v>36</v>
      </c>
      <c r="C8" s="392" t="s">
        <v>37</v>
      </c>
      <c r="D8" s="389" t="s">
        <v>38</v>
      </c>
      <c r="E8" s="390" t="s">
        <v>39</v>
      </c>
      <c r="F8" s="196" t="s">
        <v>40</v>
      </c>
      <c r="G8" s="390"/>
      <c r="H8" s="390"/>
      <c r="I8" s="395"/>
      <c r="J8" s="398"/>
      <c r="K8" s="398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</row>
    <row r="9" customFormat="1" ht="21.75" customHeight="1" spans="1:23">
      <c r="A9" s="389" t="s">
        <v>41</v>
      </c>
      <c r="B9" s="390" t="s">
        <v>42</v>
      </c>
      <c r="C9" s="390" t="s">
        <v>43</v>
      </c>
      <c r="D9" s="389" t="s">
        <v>44</v>
      </c>
      <c r="E9" s="390" t="s">
        <v>45</v>
      </c>
      <c r="F9" s="393" t="s">
        <v>46</v>
      </c>
      <c r="G9" s="390"/>
      <c r="H9" s="390"/>
      <c r="I9" s="395"/>
      <c r="J9" s="398"/>
      <c r="K9" s="398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</row>
    <row r="10" customFormat="1" ht="21.75" customHeight="1" spans="1:23">
      <c r="A10" s="389" t="s">
        <v>47</v>
      </c>
      <c r="B10" s="390" t="s">
        <v>48</v>
      </c>
      <c r="C10" s="390" t="s">
        <v>49</v>
      </c>
      <c r="D10" s="389" t="s">
        <v>50</v>
      </c>
      <c r="E10" s="390" t="s">
        <v>51</v>
      </c>
      <c r="F10" s="392" t="s">
        <v>52</v>
      </c>
      <c r="G10" s="390"/>
      <c r="H10" s="390"/>
      <c r="I10" s="395"/>
      <c r="J10" s="398"/>
      <c r="K10" s="398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</row>
    <row r="11" customFormat="1" ht="21.75" customHeight="1" spans="1:23">
      <c r="A11" s="389" t="s">
        <v>53</v>
      </c>
      <c r="B11" s="390" t="s">
        <v>54</v>
      </c>
      <c r="C11" s="390" t="s">
        <v>55</v>
      </c>
      <c r="D11" s="389" t="s">
        <v>56</v>
      </c>
      <c r="E11" s="390" t="s">
        <v>57</v>
      </c>
      <c r="F11" s="392" t="s">
        <v>58</v>
      </c>
      <c r="G11" s="390"/>
      <c r="H11" s="390"/>
      <c r="I11" s="395"/>
      <c r="J11" s="398"/>
      <c r="K11" s="398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</row>
    <row r="12" customFormat="1" ht="21.75" customHeight="1" spans="1:23">
      <c r="A12" s="389" t="s">
        <v>59</v>
      </c>
      <c r="B12" s="390" t="s">
        <v>60</v>
      </c>
      <c r="C12" s="390" t="s">
        <v>61</v>
      </c>
      <c r="D12" s="389" t="s">
        <v>62</v>
      </c>
      <c r="E12" s="390" t="s">
        <v>63</v>
      </c>
      <c r="F12" s="392" t="s">
        <v>64</v>
      </c>
      <c r="G12" s="390"/>
      <c r="H12" s="390"/>
      <c r="I12" s="395"/>
      <c r="J12" s="398"/>
      <c r="K12" s="398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</row>
    <row r="13" customFormat="1" ht="21.75" customHeight="1" spans="1:23">
      <c r="A13" s="389" t="s">
        <v>65</v>
      </c>
      <c r="B13" s="390" t="s">
        <v>66</v>
      </c>
      <c r="C13" s="390" t="s">
        <v>67</v>
      </c>
      <c r="D13" s="389" t="s">
        <v>68</v>
      </c>
      <c r="E13" s="390" t="s">
        <v>69</v>
      </c>
      <c r="F13" s="392" t="s">
        <v>70</v>
      </c>
      <c r="G13" s="390"/>
      <c r="H13" s="390"/>
      <c r="I13" s="395"/>
      <c r="J13" s="398"/>
      <c r="K13" s="398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</row>
    <row r="14" customFormat="1" ht="21.75" customHeight="1" spans="1:23">
      <c r="A14" s="389" t="s">
        <v>71</v>
      </c>
      <c r="B14" s="390" t="s">
        <v>72</v>
      </c>
      <c r="C14" s="394" t="s">
        <v>73</v>
      </c>
      <c r="D14" s="389" t="s">
        <v>74</v>
      </c>
      <c r="E14" s="390" t="s">
        <v>75</v>
      </c>
      <c r="F14" s="392" t="s">
        <v>76</v>
      </c>
      <c r="G14" s="390"/>
      <c r="H14" s="390"/>
      <c r="I14" s="395"/>
      <c r="J14" s="398"/>
      <c r="K14" s="398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</row>
    <row r="15" customFormat="1" ht="21.75" customHeight="1" spans="1:23">
      <c r="A15" s="389" t="s">
        <v>77</v>
      </c>
      <c r="B15" s="395" t="s">
        <v>78</v>
      </c>
      <c r="C15" s="390" t="s">
        <v>79</v>
      </c>
      <c r="D15" s="389" t="s">
        <v>80</v>
      </c>
      <c r="E15" s="390" t="s">
        <v>81</v>
      </c>
      <c r="F15" s="392" t="s">
        <v>82</v>
      </c>
      <c r="G15" s="390"/>
      <c r="H15" s="390"/>
      <c r="I15" s="395"/>
      <c r="J15" s="398"/>
      <c r="K15" s="398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</row>
    <row r="16" customFormat="1" ht="21.75" customHeight="1" spans="1:23">
      <c r="A16" s="389" t="s">
        <v>83</v>
      </c>
      <c r="B16" s="390" t="s">
        <v>84</v>
      </c>
      <c r="C16" s="390" t="s">
        <v>85</v>
      </c>
      <c r="D16" s="1"/>
      <c r="E16" s="1"/>
      <c r="F16" s="1"/>
      <c r="G16" s="395"/>
      <c r="H16" s="395"/>
      <c r="I16" s="196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</row>
    <row r="17" customFormat="1" ht="21.75" customHeight="1" spans="1:23">
      <c r="A17" s="389" t="s">
        <v>86</v>
      </c>
      <c r="B17" s="390" t="s">
        <v>87</v>
      </c>
      <c r="C17" s="390" t="s">
        <v>88</v>
      </c>
      <c r="D17" s="1"/>
      <c r="E17" s="1"/>
      <c r="F17" s="1"/>
      <c r="G17" s="395"/>
      <c r="H17" s="395"/>
      <c r="I17" s="196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</row>
    <row r="18" customFormat="1" ht="21.75" customHeight="1" spans="1:23">
      <c r="A18" s="1"/>
      <c r="B18" s="1"/>
      <c r="D18" s="1"/>
      <c r="E18" s="1"/>
      <c r="F18" s="1"/>
      <c r="G18" s="395"/>
      <c r="H18" s="395"/>
      <c r="I18" s="196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</row>
    <row r="19" customFormat="1" ht="21.75" customHeight="1" spans="1:9">
      <c r="A19" s="1"/>
      <c r="B19" s="1"/>
      <c r="C19" s="1"/>
      <c r="D19" s="1"/>
      <c r="E19" s="1"/>
      <c r="F19" s="1"/>
      <c r="G19" s="396"/>
      <c r="H19" s="396"/>
      <c r="I19" s="1"/>
    </row>
    <row r="20" customFormat="1" ht="21.75" customHeight="1" spans="1:9">
      <c r="A20" s="1"/>
      <c r="B20" s="1"/>
      <c r="C20" s="1"/>
      <c r="D20" s="389"/>
      <c r="E20" s="390"/>
      <c r="F20" s="391"/>
      <c r="G20" s="396"/>
      <c r="H20" s="396"/>
      <c r="I20" s="1"/>
    </row>
    <row r="21" customFormat="1" spans="1:9">
      <c r="A21" s="1"/>
      <c r="B21" s="1"/>
      <c r="C21" s="1"/>
      <c r="D21" s="1"/>
      <c r="E21" s="1"/>
      <c r="F21" s="1"/>
      <c r="G21" s="1"/>
      <c r="H21" s="1"/>
      <c r="I21" s="1"/>
    </row>
    <row r="22" customFormat="1" spans="1:9">
      <c r="A22" s="1"/>
      <c r="B22" s="1"/>
      <c r="C22" s="1"/>
      <c r="D22" s="1"/>
      <c r="E22" s="1"/>
      <c r="F22" s="1"/>
      <c r="G22" s="1"/>
      <c r="H22" s="1"/>
      <c r="I22" s="1"/>
    </row>
  </sheetData>
  <mergeCells count="1">
    <mergeCell ref="A1:F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9" sqref="J9"/>
    </sheetView>
  </sheetViews>
  <sheetFormatPr defaultColWidth="9.16666666666667" defaultRowHeight="10.8"/>
  <cols>
    <col min="1" max="2" width="13" style="75" customWidth="1"/>
    <col min="3" max="3" width="47.3333333333333" style="75" customWidth="1"/>
    <col min="4" max="4" width="17.8333333333333" style="75" customWidth="1"/>
    <col min="5" max="5" width="17.1666666666667" style="75" customWidth="1"/>
    <col min="6" max="6" width="18.3333333333333" style="75" customWidth="1"/>
    <col min="7" max="7" width="17" style="75" customWidth="1"/>
    <col min="8" max="12" width="14" style="75" customWidth="1"/>
    <col min="13" max="13" width="14.1666666666667" style="75" customWidth="1"/>
    <col min="14" max="16384" width="9.16666666666667" style="75"/>
  </cols>
  <sheetData>
    <row r="1" ht="23.25" customHeight="1" spans="1:12">
      <c r="A1" s="117"/>
      <c r="B1" s="118"/>
      <c r="C1" s="76"/>
      <c r="D1" s="132"/>
      <c r="E1" s="132"/>
      <c r="F1" s="132"/>
      <c r="G1" s="132"/>
      <c r="H1" s="132"/>
      <c r="I1" s="132"/>
      <c r="J1" s="132"/>
      <c r="K1" s="140" t="s">
        <v>21</v>
      </c>
      <c r="L1" s="140"/>
    </row>
    <row r="2" ht="23.25" customHeight="1" spans="1:12">
      <c r="A2" s="133" t="s">
        <v>365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23.25" customHeight="1" spans="1:12">
      <c r="A3" s="134"/>
      <c r="B3" s="135"/>
      <c r="C3" s="135"/>
      <c r="D3" s="135"/>
      <c r="E3" s="144"/>
      <c r="F3" s="144"/>
      <c r="G3" s="144"/>
      <c r="H3" s="144"/>
      <c r="I3" s="144"/>
      <c r="K3" s="147"/>
      <c r="L3" s="148" t="s">
        <v>173</v>
      </c>
    </row>
    <row r="4" ht="23.25" customHeight="1" spans="1:12">
      <c r="A4" s="80" t="s">
        <v>194</v>
      </c>
      <c r="B4" s="80" t="s">
        <v>174</v>
      </c>
      <c r="C4" s="81" t="s">
        <v>195</v>
      </c>
      <c r="D4" s="136" t="s">
        <v>196</v>
      </c>
      <c r="E4" s="80" t="s">
        <v>355</v>
      </c>
      <c r="F4" s="80"/>
      <c r="G4" s="80"/>
      <c r="H4" s="80"/>
      <c r="I4" s="80"/>
      <c r="J4" s="80" t="s">
        <v>359</v>
      </c>
      <c r="K4" s="80"/>
      <c r="L4" s="80"/>
    </row>
    <row r="5" ht="36.75" customHeight="1" spans="1:12">
      <c r="A5" s="80"/>
      <c r="B5" s="80"/>
      <c r="C5" s="85"/>
      <c r="D5" s="138"/>
      <c r="E5" s="80" t="s">
        <v>202</v>
      </c>
      <c r="F5" s="80" t="s">
        <v>366</v>
      </c>
      <c r="G5" s="80" t="s">
        <v>245</v>
      </c>
      <c r="H5" s="80" t="s">
        <v>246</v>
      </c>
      <c r="I5" s="80" t="s">
        <v>247</v>
      </c>
      <c r="J5" s="80" t="s">
        <v>202</v>
      </c>
      <c r="K5" s="80" t="s">
        <v>230</v>
      </c>
      <c r="L5" s="80" t="s">
        <v>367</v>
      </c>
    </row>
    <row r="6" s="1" customFormat="1" ht="23.25" customHeight="1" spans="1:12">
      <c r="A6" s="128"/>
      <c r="B6" s="145" t="s">
        <v>190</v>
      </c>
      <c r="C6" s="128" t="s">
        <v>191</v>
      </c>
      <c r="D6" s="146">
        <f>F6+G6+H6+I6</f>
        <v>6501017</v>
      </c>
      <c r="E6" s="146"/>
      <c r="F6" s="146">
        <v>4354548</v>
      </c>
      <c r="G6" s="146">
        <v>1616723</v>
      </c>
      <c r="H6" s="146">
        <v>522546</v>
      </c>
      <c r="I6" s="146">
        <v>7200</v>
      </c>
      <c r="J6" s="146"/>
      <c r="K6" s="146"/>
      <c r="L6" s="149"/>
    </row>
    <row r="7" ht="23.25" customHeight="1" spans="1:1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ht="23.25" customHeight="1" spans="1:1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ht="23.25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3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ht="23.2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ht="23.2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ht="23.25" customHeight="1" spans="1:1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ht="23.25" customHeight="1" spans="1:1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ht="23.25" customHeight="1" spans="1:1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ht="23.25" customHeight="1" spans="1:1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ht="23.25" customHeight="1" spans="1:1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ht="23.25" customHeight="1" spans="1:1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ht="23.25" customHeight="1" spans="1:1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ht="23.25" customHeight="1" spans="1:1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ht="23.25" customHeight="1" spans="1:1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ht="23.25" customHeight="1" spans="1:1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ht="23.25" customHeight="1" spans="1:1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B1" workbookViewId="0">
      <selection activeCell="D6" sqref="D6"/>
    </sheetView>
  </sheetViews>
  <sheetFormatPr defaultColWidth="9.16666666666667" defaultRowHeight="10.8"/>
  <cols>
    <col min="1" max="2" width="13" style="75" customWidth="1"/>
    <col min="3" max="3" width="38.5" style="75" customWidth="1"/>
    <col min="4" max="4" width="14.8333333333333" style="75" customWidth="1"/>
    <col min="5" max="5" width="14.3333333333333" style="75" customWidth="1"/>
    <col min="6" max="6" width="16.1666666666667" style="75" customWidth="1"/>
    <col min="7" max="7" width="12.8333333333333" style="75" customWidth="1"/>
    <col min="8" max="9" width="10.6666666666667" style="75" customWidth="1"/>
    <col min="10" max="11" width="15.1666666666667" style="75" customWidth="1"/>
    <col min="12" max="12" width="10.6666666666667" style="75" customWidth="1"/>
    <col min="13" max="13" width="16" style="75" customWidth="1"/>
    <col min="14" max="14" width="13.1666666666667" style="75" customWidth="1"/>
    <col min="15" max="17" width="10.6666666666667" style="75" customWidth="1"/>
    <col min="18" max="16384" width="9.16666666666667" style="75"/>
  </cols>
  <sheetData>
    <row r="1" ht="22.5" customHeight="1" spans="1:18">
      <c r="A1" s="117"/>
      <c r="B1" s="118"/>
      <c r="C1" s="76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40" t="s">
        <v>27</v>
      </c>
      <c r="Q1" s="140"/>
      <c r="R1" s="91"/>
    </row>
    <row r="2" ht="22.5" customHeight="1" spans="1:18">
      <c r="A2" s="133" t="s">
        <v>368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91"/>
    </row>
    <row r="3" ht="22.5" customHeight="1" spans="1:18">
      <c r="A3" s="134"/>
      <c r="B3" s="135"/>
      <c r="C3" s="135"/>
      <c r="D3" s="135"/>
      <c r="E3" s="135"/>
      <c r="F3" s="135"/>
      <c r="G3" s="135"/>
      <c r="H3" s="132"/>
      <c r="I3" s="132"/>
      <c r="J3" s="132"/>
      <c r="K3" s="132"/>
      <c r="L3" s="132"/>
      <c r="M3" s="132"/>
      <c r="N3" s="132"/>
      <c r="O3" s="132"/>
      <c r="P3" s="141" t="s">
        <v>173</v>
      </c>
      <c r="Q3" s="141"/>
      <c r="R3" s="91"/>
    </row>
    <row r="4" ht="22.5" customHeight="1" spans="1:18">
      <c r="A4" s="85" t="s">
        <v>194</v>
      </c>
      <c r="B4" s="136" t="s">
        <v>174</v>
      </c>
      <c r="C4" s="137" t="s">
        <v>195</v>
      </c>
      <c r="D4" s="81" t="s">
        <v>176</v>
      </c>
      <c r="E4" s="85" t="s">
        <v>356</v>
      </c>
      <c r="F4" s="85"/>
      <c r="G4" s="85"/>
      <c r="H4" s="85"/>
      <c r="I4" s="85"/>
      <c r="J4" s="85"/>
      <c r="K4" s="85"/>
      <c r="L4" s="85"/>
      <c r="M4" s="85"/>
      <c r="N4" s="85"/>
      <c r="O4" s="142" t="s">
        <v>359</v>
      </c>
      <c r="P4" s="142"/>
      <c r="Q4" s="142"/>
      <c r="R4" s="91"/>
    </row>
    <row r="5" ht="39" customHeight="1" spans="1:18">
      <c r="A5" s="85"/>
      <c r="B5" s="138"/>
      <c r="C5" s="139"/>
      <c r="D5" s="85"/>
      <c r="E5" s="136" t="s">
        <v>202</v>
      </c>
      <c r="F5" s="82" t="s">
        <v>369</v>
      </c>
      <c r="G5" s="82" t="s">
        <v>274</v>
      </c>
      <c r="H5" s="82" t="s">
        <v>275</v>
      </c>
      <c r="I5" s="82" t="s">
        <v>370</v>
      </c>
      <c r="J5" s="82" t="s">
        <v>277</v>
      </c>
      <c r="K5" s="82" t="s">
        <v>273</v>
      </c>
      <c r="L5" s="82" t="s">
        <v>280</v>
      </c>
      <c r="M5" s="82" t="s">
        <v>371</v>
      </c>
      <c r="N5" s="82" t="s">
        <v>283</v>
      </c>
      <c r="O5" s="143" t="s">
        <v>202</v>
      </c>
      <c r="P5" s="80" t="s">
        <v>372</v>
      </c>
      <c r="Q5" s="80" t="s">
        <v>367</v>
      </c>
      <c r="R5" s="91"/>
    </row>
    <row r="6" s="1" customFormat="1" ht="22.5" customHeight="1" spans="1:18">
      <c r="A6" s="112"/>
      <c r="B6" s="113" t="s">
        <v>190</v>
      </c>
      <c r="C6" s="128" t="s">
        <v>191</v>
      </c>
      <c r="D6" s="114">
        <f>E6</f>
        <v>453600</v>
      </c>
      <c r="E6" s="114">
        <f>F6+G6+J6+M6+N6</f>
        <v>453600</v>
      </c>
      <c r="F6" s="114">
        <v>86400</v>
      </c>
      <c r="G6" s="114">
        <v>72000</v>
      </c>
      <c r="H6" s="114"/>
      <c r="I6" s="114"/>
      <c r="J6" s="114">
        <v>144000</v>
      </c>
      <c r="K6" s="114"/>
      <c r="L6" s="114"/>
      <c r="M6" s="114">
        <v>36000</v>
      </c>
      <c r="N6" s="114">
        <v>115200</v>
      </c>
      <c r="O6" s="114"/>
      <c r="P6" s="114"/>
      <c r="Q6" s="114"/>
      <c r="R6" s="116"/>
    </row>
    <row r="7" customFormat="1" ht="27" customHeight="1"/>
    <row r="8" ht="22.5" customHeight="1" spans="1:1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ht="22.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2.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ht="22.5" customHeight="1" spans="1:18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ht="22.5" customHeight="1" spans="1:18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6" sqref="D6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7"/>
      <c r="B1" s="118"/>
      <c r="C1" s="76"/>
      <c r="D1" s="76"/>
      <c r="E1" s="76"/>
      <c r="F1" s="76"/>
      <c r="G1" s="76"/>
      <c r="H1" s="76"/>
      <c r="I1" s="130" t="s">
        <v>33</v>
      </c>
    </row>
    <row r="2" ht="22.5" customHeight="1" spans="1:9">
      <c r="A2" s="77" t="s">
        <v>373</v>
      </c>
      <c r="B2" s="77"/>
      <c r="C2" s="77"/>
      <c r="D2" s="77"/>
      <c r="E2" s="77"/>
      <c r="F2" s="77"/>
      <c r="G2" s="77"/>
      <c r="H2" s="77"/>
      <c r="I2" s="77"/>
    </row>
    <row r="3" ht="22.5" customHeight="1" spans="1:9">
      <c r="A3" s="119"/>
      <c r="B3" s="120"/>
      <c r="C3" s="120"/>
      <c r="D3" s="120"/>
      <c r="E3" s="120"/>
      <c r="F3" s="121"/>
      <c r="G3" s="121"/>
      <c r="H3" s="121"/>
      <c r="I3" s="131" t="s">
        <v>173</v>
      </c>
    </row>
    <row r="4" ht="22.5" customHeight="1" spans="1:9">
      <c r="A4" s="85" t="s">
        <v>194</v>
      </c>
      <c r="B4" s="85" t="s">
        <v>174</v>
      </c>
      <c r="C4" s="81" t="s">
        <v>195</v>
      </c>
      <c r="D4" s="122" t="s">
        <v>176</v>
      </c>
      <c r="E4" s="123" t="s">
        <v>374</v>
      </c>
      <c r="F4" s="124" t="s">
        <v>292</v>
      </c>
      <c r="G4" s="124" t="s">
        <v>294</v>
      </c>
      <c r="H4" s="124" t="s">
        <v>375</v>
      </c>
      <c r="I4" s="124" t="s">
        <v>295</v>
      </c>
    </row>
    <row r="5" ht="38.25" customHeight="1" spans="1:9">
      <c r="A5" s="85"/>
      <c r="B5" s="85"/>
      <c r="C5" s="85"/>
      <c r="D5" s="125"/>
      <c r="E5" s="124"/>
      <c r="F5" s="124"/>
      <c r="G5" s="124"/>
      <c r="H5" s="124"/>
      <c r="I5" s="124"/>
    </row>
    <row r="6" s="1" customFormat="1" ht="22.5" customHeight="1" spans="1:9">
      <c r="A6" s="126"/>
      <c r="B6" s="127" t="s">
        <v>190</v>
      </c>
      <c r="C6" s="128" t="s">
        <v>191</v>
      </c>
      <c r="D6" s="129">
        <f>I6</f>
        <v>46800</v>
      </c>
      <c r="E6" s="129"/>
      <c r="F6" s="129"/>
      <c r="G6" s="129"/>
      <c r="H6" s="129"/>
      <c r="I6" s="129">
        <v>46800</v>
      </c>
    </row>
    <row r="7" ht="27" customHeight="1"/>
    <row r="8" ht="22.5" customHeight="1" spans="1:9">
      <c r="A8" s="91"/>
      <c r="B8" s="91"/>
      <c r="C8" s="91"/>
      <c r="D8" s="91"/>
      <c r="E8" s="91"/>
      <c r="F8" s="91"/>
      <c r="G8" s="91"/>
      <c r="H8" s="91"/>
      <c r="I8" s="91"/>
    </row>
    <row r="9" ht="22.5" customHeight="1" spans="1:9">
      <c r="A9" s="91"/>
      <c r="B9" s="91"/>
      <c r="C9" s="91"/>
      <c r="D9" s="91"/>
      <c r="E9" s="91"/>
      <c r="F9" s="91"/>
      <c r="G9" s="91"/>
      <c r="H9" s="91"/>
      <c r="I9" s="91"/>
    </row>
    <row r="10" ht="22.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K10" s="75"/>
      <c r="L10" s="75"/>
    </row>
    <row r="11" ht="22.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75"/>
      <c r="L11" s="75"/>
    </row>
    <row r="12" ht="22.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K12" s="75"/>
      <c r="L12" s="75"/>
    </row>
    <row r="13" ht="22.5" customHeight="1" spans="1:11">
      <c r="A13" s="91"/>
      <c r="B13" s="91"/>
      <c r="C13" s="91"/>
      <c r="D13" s="91"/>
      <c r="E13" s="91"/>
      <c r="F13" s="91"/>
      <c r="G13" s="91"/>
      <c r="H13" s="91"/>
      <c r="I13" s="91"/>
      <c r="J13" s="75"/>
      <c r="K13" s="75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  <row r="22" ht="22.5" customHeight="1" spans="1:9">
      <c r="A22" s="91"/>
      <c r="B22" s="91"/>
      <c r="C22" s="91"/>
      <c r="D22" s="91"/>
      <c r="E22" s="91"/>
      <c r="F22" s="91"/>
      <c r="G22" s="91"/>
      <c r="H22" s="91"/>
      <c r="I22" s="91"/>
    </row>
    <row r="23" ht="22.5" customHeight="1" spans="1:9">
      <c r="A23" s="91"/>
      <c r="B23" s="91"/>
      <c r="C23" s="91"/>
      <c r="D23" s="91"/>
      <c r="E23" s="91"/>
      <c r="F23" s="91"/>
      <c r="G23" s="91"/>
      <c r="H23" s="91"/>
      <c r="I23" s="91"/>
    </row>
    <row r="24" ht="22.5" customHeight="1" spans="1:9">
      <c r="A24" s="91"/>
      <c r="B24" s="91"/>
      <c r="C24" s="91"/>
      <c r="D24" s="91"/>
      <c r="E24" s="91"/>
      <c r="F24" s="91"/>
      <c r="G24" s="91"/>
      <c r="H24" s="91"/>
      <c r="I24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39</v>
      </c>
      <c r="Q1" s="91"/>
      <c r="R1" s="91"/>
    </row>
    <row r="2" ht="23.25" customHeight="1" spans="1:18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355</v>
      </c>
      <c r="F4" s="84" t="s">
        <v>356</v>
      </c>
      <c r="G4" s="83" t="s">
        <v>357</v>
      </c>
      <c r="H4" s="83" t="s">
        <v>358</v>
      </c>
      <c r="I4" s="86" t="s">
        <v>359</v>
      </c>
      <c r="J4" s="86" t="s">
        <v>360</v>
      </c>
      <c r="K4" s="86" t="s">
        <v>239</v>
      </c>
      <c r="L4" s="86" t="s">
        <v>361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s="1" customFormat="1" ht="23.25" customHeight="1" spans="1:18">
      <c r="A7" s="112"/>
      <c r="B7" s="113"/>
      <c r="C7" s="112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6"/>
      <c r="R7" s="116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10" sqref="O10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376</v>
      </c>
      <c r="Q1" s="91"/>
      <c r="R1" s="91"/>
    </row>
    <row r="2" ht="23.25" customHeight="1" spans="1:18">
      <c r="A2" s="77" t="s">
        <v>377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355</v>
      </c>
      <c r="F4" s="84" t="s">
        <v>356</v>
      </c>
      <c r="G4" s="83" t="s">
        <v>357</v>
      </c>
      <c r="H4" s="83" t="s">
        <v>358</v>
      </c>
      <c r="I4" s="86" t="s">
        <v>359</v>
      </c>
      <c r="J4" s="86" t="s">
        <v>360</v>
      </c>
      <c r="K4" s="86" t="s">
        <v>239</v>
      </c>
      <c r="L4" s="86" t="s">
        <v>361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s="1" customFormat="1" ht="23.25" customHeight="1" spans="1:18">
      <c r="A7" s="112"/>
      <c r="B7" s="113"/>
      <c r="C7" s="112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  <c r="R7" s="116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tabSelected="1" topLeftCell="B1" workbookViewId="0">
      <selection activeCell="E11" sqref="E11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28.25" style="75" customWidth="1"/>
    <col min="5" max="5" width="21.875" style="75" customWidth="1"/>
    <col min="6" max="16" width="12.3333333333333" style="75" customWidth="1"/>
    <col min="17" max="16384" width="9.16666666666667" style="75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51</v>
      </c>
    </row>
    <row r="2" ht="23.25" customHeight="1" spans="1:23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173</v>
      </c>
    </row>
    <row r="5" ht="14.25" customHeight="1" spans="1:23">
      <c r="A5" s="94" t="s">
        <v>194</v>
      </c>
      <c r="B5" s="95"/>
      <c r="C5" s="95"/>
      <c r="D5" s="96"/>
      <c r="E5" s="97" t="s">
        <v>378</v>
      </c>
      <c r="F5" s="94" t="s">
        <v>224</v>
      </c>
      <c r="G5" s="95"/>
      <c r="H5" s="95"/>
      <c r="I5" s="96"/>
      <c r="J5" s="103" t="s">
        <v>225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226</v>
      </c>
      <c r="U5" s="107" t="s">
        <v>227</v>
      </c>
      <c r="V5" s="107" t="s">
        <v>228</v>
      </c>
      <c r="W5" s="97" t="s">
        <v>229</v>
      </c>
    </row>
    <row r="6" ht="30.95" customHeight="1" spans="1:23">
      <c r="A6" s="98" t="s">
        <v>379</v>
      </c>
      <c r="B6" s="98" t="s">
        <v>380</v>
      </c>
      <c r="C6" s="98" t="s">
        <v>381</v>
      </c>
      <c r="D6" s="98" t="s">
        <v>303</v>
      </c>
      <c r="E6" s="99"/>
      <c r="F6" s="98" t="s">
        <v>202</v>
      </c>
      <c r="G6" s="100" t="s">
        <v>230</v>
      </c>
      <c r="H6" s="100" t="s">
        <v>231</v>
      </c>
      <c r="I6" s="100" t="s">
        <v>232</v>
      </c>
      <c r="J6" s="98" t="s">
        <v>202</v>
      </c>
      <c r="K6" s="105" t="s">
        <v>372</v>
      </c>
      <c r="L6" s="105" t="s">
        <v>232</v>
      </c>
      <c r="M6" s="105" t="s">
        <v>235</v>
      </c>
      <c r="N6" s="105" t="s">
        <v>236</v>
      </c>
      <c r="O6" s="105" t="s">
        <v>237</v>
      </c>
      <c r="P6" s="105" t="s">
        <v>238</v>
      </c>
      <c r="Q6" s="105" t="s">
        <v>239</v>
      </c>
      <c r="R6" s="105" t="s">
        <v>240</v>
      </c>
      <c r="S6" s="108" t="s">
        <v>241</v>
      </c>
      <c r="T6" s="109"/>
      <c r="U6" s="109"/>
      <c r="V6" s="109"/>
      <c r="W6" s="99"/>
    </row>
    <row r="7" ht="23.25" customHeight="1" spans="1:23">
      <c r="A7" s="98" t="s">
        <v>382</v>
      </c>
      <c r="B7" s="98" t="s">
        <v>382</v>
      </c>
      <c r="C7" s="98" t="s">
        <v>382</v>
      </c>
      <c r="D7" s="98" t="s">
        <v>382</v>
      </c>
      <c r="E7" s="98" t="s">
        <v>382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customFormat="1" ht="27.75" customHeight="1" spans="1:23">
      <c r="A8" s="101"/>
      <c r="B8" s="101">
        <v>212</v>
      </c>
      <c r="C8" s="101">
        <v>1</v>
      </c>
      <c r="D8" s="101" t="s">
        <v>383</v>
      </c>
      <c r="E8" s="101" t="s">
        <v>231</v>
      </c>
      <c r="F8" s="111">
        <f>G8+H8+I8+J8</f>
        <v>7557367</v>
      </c>
      <c r="G8" s="111">
        <v>6501017</v>
      </c>
      <c r="H8" s="111">
        <v>709550</v>
      </c>
      <c r="I8" s="111">
        <v>46800</v>
      </c>
      <c r="J8" s="111">
        <v>300000</v>
      </c>
      <c r="K8" s="111"/>
      <c r="L8" s="111"/>
      <c r="M8" s="111"/>
      <c r="N8" s="111">
        <v>300000</v>
      </c>
      <c r="O8" s="111"/>
      <c r="P8" s="111"/>
      <c r="Q8" s="111"/>
      <c r="R8" s="111"/>
      <c r="S8" s="111"/>
      <c r="T8" s="111"/>
      <c r="U8" s="111"/>
      <c r="V8" s="111"/>
      <c r="W8" s="111">
        <v>0</v>
      </c>
    </row>
    <row r="9" ht="23.25" customHeight="1" spans="1:23">
      <c r="A9" s="101"/>
      <c r="B9" s="101"/>
      <c r="C9" s="101"/>
      <c r="D9" s="101"/>
      <c r="E9" s="10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>
        <v>0</v>
      </c>
    </row>
    <row r="10" ht="23.25" customHeight="1" spans="1:23">
      <c r="A10" s="101"/>
      <c r="B10" s="101"/>
      <c r="C10" s="101"/>
      <c r="D10" s="101"/>
      <c r="E10" s="10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>
        <v>0</v>
      </c>
    </row>
    <row r="11" ht="23.25" customHeight="1" spans="1:23">
      <c r="A11" s="101"/>
      <c r="B11" s="101"/>
      <c r="C11" s="101"/>
      <c r="D11" s="101"/>
      <c r="E11" s="10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>
        <v>0</v>
      </c>
    </row>
    <row r="12" ht="23.25" customHeight="1" spans="1:23">
      <c r="A12" s="101"/>
      <c r="B12" s="101"/>
      <c r="C12" s="101"/>
      <c r="D12" s="101"/>
      <c r="E12" s="10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>
        <v>0</v>
      </c>
    </row>
    <row r="13" ht="23.25" customHeight="1" spans="1:23">
      <c r="A13" s="101"/>
      <c r="B13" s="101"/>
      <c r="C13" s="101"/>
      <c r="D13" s="101"/>
      <c r="E13" s="10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>
        <v>0</v>
      </c>
    </row>
    <row r="14" ht="23.25" customHeight="1" spans="1:23">
      <c r="A14" s="101"/>
      <c r="B14" s="101"/>
      <c r="C14" s="101"/>
      <c r="D14" s="101"/>
      <c r="E14" s="10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>
        <v>0</v>
      </c>
    </row>
    <row r="15" ht="23.25" customHeight="1" spans="1:23">
      <c r="A15" s="101"/>
      <c r="B15" s="101"/>
      <c r="C15" s="101"/>
      <c r="D15" s="101"/>
      <c r="E15" s="10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>
        <v>0</v>
      </c>
    </row>
    <row r="16" ht="23.25" customHeight="1" spans="1:23">
      <c r="A16" s="101"/>
      <c r="B16" s="101"/>
      <c r="C16" s="101"/>
      <c r="D16" s="101"/>
      <c r="E16" s="10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>
        <v>0</v>
      </c>
    </row>
    <row r="17" ht="23.25" customHeight="1" spans="1:23">
      <c r="A17" s="101"/>
      <c r="B17" s="101"/>
      <c r="C17" s="101"/>
      <c r="D17" s="101"/>
      <c r="E17" s="10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>
        <v>0</v>
      </c>
    </row>
    <row r="18" ht="23.25" customHeight="1" spans="1:23">
      <c r="A18" s="101"/>
      <c r="B18" s="101"/>
      <c r="C18" s="101"/>
      <c r="D18" s="101"/>
      <c r="E18" s="10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>
        <v>0</v>
      </c>
    </row>
    <row r="19" ht="23.25" customHeight="1" spans="1:23">
      <c r="A19" s="101"/>
      <c r="B19" s="101"/>
      <c r="C19" s="101"/>
      <c r="D19" s="101"/>
      <c r="E19" s="10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57</v>
      </c>
      <c r="Q1" s="91"/>
      <c r="R1" s="91"/>
    </row>
    <row r="2" ht="23.25" customHeight="1" spans="1:18">
      <c r="A2" s="77" t="s">
        <v>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355</v>
      </c>
      <c r="F4" s="84" t="s">
        <v>356</v>
      </c>
      <c r="G4" s="83" t="s">
        <v>357</v>
      </c>
      <c r="H4" s="83" t="s">
        <v>358</v>
      </c>
      <c r="I4" s="86" t="s">
        <v>359</v>
      </c>
      <c r="J4" s="86" t="s">
        <v>360</v>
      </c>
      <c r="K4" s="86" t="s">
        <v>239</v>
      </c>
      <c r="L4" s="86" t="s">
        <v>361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ht="23.25" customHeight="1" spans="1:18">
      <c r="A7" s="80"/>
      <c r="B7" s="88"/>
      <c r="C7" s="8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91"/>
      <c r="R7" s="91"/>
    </row>
    <row r="8" customFormat="1" ht="23.25" customHeight="1" spans="1:16">
      <c r="A8" s="80"/>
      <c r="B8" s="88"/>
      <c r="C8" s="8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ht="23.25" customHeight="1" spans="1:18">
      <c r="A9" s="80"/>
      <c r="B9" s="88"/>
      <c r="C9" s="8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91"/>
      <c r="R9" s="91"/>
    </row>
    <row r="10" ht="23.25" customHeight="1" spans="1:18">
      <c r="A10" s="80"/>
      <c r="B10" s="88"/>
      <c r="C10" s="8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91"/>
      <c r="R10" s="91"/>
    </row>
    <row r="11" ht="23.25" customHeight="1" spans="1:18">
      <c r="A11" s="80"/>
      <c r="B11" s="88"/>
      <c r="C11" s="8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91"/>
      <c r="R11" s="91"/>
    </row>
    <row r="12" ht="23.25" customHeight="1" spans="1:18">
      <c r="A12" s="80"/>
      <c r="B12" s="88"/>
      <c r="C12" s="8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91"/>
      <c r="R12" s="91"/>
    </row>
    <row r="13" ht="23.25" customHeight="1" spans="1:18">
      <c r="A13" s="80"/>
      <c r="B13" s="88"/>
      <c r="C13" s="8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91"/>
      <c r="R13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3" sqref="W3"/>
    </sheetView>
  </sheetViews>
  <sheetFormatPr defaultColWidth="9.16666666666667" defaultRowHeight="12.75" customHeight="1" outlineLevelRow="7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customFormat="1" ht="18" customHeight="1" spans="23:23">
      <c r="W1" s="89" t="s">
        <v>63</v>
      </c>
    </row>
    <row r="2" customFormat="1" ht="32.25" customHeight="1" spans="1:23">
      <c r="A2" s="93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customFormat="1" ht="11.25" customHeight="1" spans="23:23">
      <c r="W3" t="s">
        <v>173</v>
      </c>
    </row>
    <row r="4" customFormat="1" ht="11.25" customHeight="1"/>
    <row r="5" customFormat="1" ht="29.25" customHeight="1" spans="1:23">
      <c r="A5" s="94" t="s">
        <v>194</v>
      </c>
      <c r="B5" s="95"/>
      <c r="C5" s="95"/>
      <c r="D5" s="96"/>
      <c r="E5" s="97" t="s">
        <v>378</v>
      </c>
      <c r="F5" s="94" t="s">
        <v>224</v>
      </c>
      <c r="G5" s="95"/>
      <c r="H5" s="95"/>
      <c r="I5" s="96"/>
      <c r="J5" s="103" t="s">
        <v>225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226</v>
      </c>
      <c r="U5" s="107" t="s">
        <v>227</v>
      </c>
      <c r="V5" s="107" t="s">
        <v>228</v>
      </c>
      <c r="W5" s="97" t="s">
        <v>229</v>
      </c>
    </row>
    <row r="6" customFormat="1" ht="54.75" customHeight="1" spans="1:23">
      <c r="A6" s="98" t="s">
        <v>379</v>
      </c>
      <c r="B6" s="98" t="s">
        <v>380</v>
      </c>
      <c r="C6" s="98" t="s">
        <v>381</v>
      </c>
      <c r="D6" s="98" t="s">
        <v>303</v>
      </c>
      <c r="E6" s="99"/>
      <c r="F6" s="98" t="s">
        <v>202</v>
      </c>
      <c r="G6" s="100" t="s">
        <v>230</v>
      </c>
      <c r="H6" s="100" t="s">
        <v>231</v>
      </c>
      <c r="I6" s="100" t="s">
        <v>232</v>
      </c>
      <c r="J6" s="98" t="s">
        <v>202</v>
      </c>
      <c r="K6" s="105" t="s">
        <v>372</v>
      </c>
      <c r="L6" s="105" t="s">
        <v>232</v>
      </c>
      <c r="M6" s="105" t="s">
        <v>235</v>
      </c>
      <c r="N6" s="105" t="s">
        <v>236</v>
      </c>
      <c r="O6" s="105" t="s">
        <v>237</v>
      </c>
      <c r="P6" s="105" t="s">
        <v>238</v>
      </c>
      <c r="Q6" s="105" t="s">
        <v>239</v>
      </c>
      <c r="R6" s="105" t="s">
        <v>240</v>
      </c>
      <c r="S6" s="108" t="s">
        <v>241</v>
      </c>
      <c r="T6" s="109"/>
      <c r="U6" s="109"/>
      <c r="V6" s="109"/>
      <c r="W6" s="99"/>
    </row>
    <row r="7" customFormat="1" ht="16.5" customHeight="1" spans="1:23">
      <c r="A7" s="98" t="s">
        <v>382</v>
      </c>
      <c r="B7" s="98" t="s">
        <v>382</v>
      </c>
      <c r="C7" s="98" t="s">
        <v>382</v>
      </c>
      <c r="D7" s="98" t="s">
        <v>382</v>
      </c>
      <c r="E7" s="98" t="s">
        <v>382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ht="18.75" customHeight="1" spans="1:23">
      <c r="A8" s="101"/>
      <c r="B8" s="101"/>
      <c r="C8" s="101"/>
      <c r="D8" s="101"/>
      <c r="E8" s="101"/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L16" sqref="L16"/>
    </sheetView>
  </sheetViews>
  <sheetFormatPr defaultColWidth="9.16666666666667" defaultRowHeight="12.75" customHeight="1" outlineLevelRow="6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89" t="s">
        <v>69</v>
      </c>
      <c r="Q1" s="91"/>
      <c r="R1" s="91"/>
    </row>
    <row r="2" ht="23.25" customHeight="1" spans="1:18">
      <c r="A2" s="77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O3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355</v>
      </c>
      <c r="F4" s="84" t="s">
        <v>356</v>
      </c>
      <c r="G4" s="83" t="s">
        <v>357</v>
      </c>
      <c r="H4" s="83" t="s">
        <v>358</v>
      </c>
      <c r="I4" s="86" t="s">
        <v>359</v>
      </c>
      <c r="J4" s="86" t="s">
        <v>360</v>
      </c>
      <c r="K4" s="86" t="s">
        <v>239</v>
      </c>
      <c r="L4" s="86" t="s">
        <v>361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ht="23.25" customHeight="1" spans="1:18">
      <c r="A7" s="80"/>
      <c r="B7" s="88"/>
      <c r="C7" s="80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91"/>
      <c r="R7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8" sqref="D8:H8"/>
    </sheetView>
  </sheetViews>
  <sheetFormatPr defaultColWidth="9" defaultRowHeight="10.8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55" t="s">
        <v>75</v>
      </c>
    </row>
    <row r="2" ht="28.2" spans="1:8">
      <c r="A2" s="65" t="s">
        <v>76</v>
      </c>
      <c r="B2" s="66"/>
      <c r="C2" s="66"/>
      <c r="D2" s="66"/>
      <c r="E2" s="66"/>
      <c r="F2" s="66"/>
      <c r="G2" s="66"/>
      <c r="H2" s="66"/>
    </row>
    <row r="3" ht="20.4" spans="1:8">
      <c r="A3" s="3" t="s">
        <v>384</v>
      </c>
      <c r="B3" s="3"/>
      <c r="C3" s="3"/>
      <c r="D3" s="3"/>
      <c r="E3" s="3"/>
      <c r="F3" s="3"/>
      <c r="G3" s="3"/>
      <c r="H3" s="3"/>
    </row>
    <row r="4" ht="31.2" spans="1:8">
      <c r="A4" s="56" t="s">
        <v>385</v>
      </c>
      <c r="B4" s="56"/>
      <c r="C4" s="56"/>
      <c r="D4" s="56"/>
      <c r="E4" s="5"/>
      <c r="F4" s="5" t="s">
        <v>386</v>
      </c>
      <c r="G4" s="4"/>
      <c r="H4" s="4"/>
    </row>
    <row r="5" ht="26.25" customHeight="1" spans="1:8">
      <c r="A5" s="6" t="s">
        <v>387</v>
      </c>
      <c r="B5" s="10" t="s">
        <v>388</v>
      </c>
      <c r="C5" s="10"/>
      <c r="D5" s="9" t="s">
        <v>190</v>
      </c>
      <c r="E5" s="10"/>
      <c r="F5" s="10"/>
      <c r="G5" s="10"/>
      <c r="H5" s="10"/>
    </row>
    <row r="6" ht="15.6" spans="1:8">
      <c r="A6" s="6"/>
      <c r="B6" s="10" t="s">
        <v>389</v>
      </c>
      <c r="C6" s="10"/>
      <c r="D6" s="9" t="s">
        <v>390</v>
      </c>
      <c r="E6" s="10"/>
      <c r="F6" s="10" t="s">
        <v>391</v>
      </c>
      <c r="G6" s="9" t="s">
        <v>392</v>
      </c>
      <c r="H6" s="10"/>
    </row>
    <row r="7" ht="15.6" spans="1:8">
      <c r="A7" s="6"/>
      <c r="B7" s="10" t="s">
        <v>393</v>
      </c>
      <c r="C7" s="10"/>
      <c r="D7" s="9" t="s">
        <v>394</v>
      </c>
      <c r="E7" s="10"/>
      <c r="F7" s="10" t="s">
        <v>395</v>
      </c>
      <c r="G7" s="9" t="s">
        <v>394</v>
      </c>
      <c r="H7" s="10"/>
    </row>
    <row r="8" ht="264" customHeight="1" spans="1:8">
      <c r="A8" s="6"/>
      <c r="B8" s="10" t="s">
        <v>396</v>
      </c>
      <c r="C8" s="10"/>
      <c r="D8" s="9" t="s">
        <v>397</v>
      </c>
      <c r="E8" s="10"/>
      <c r="F8" s="10"/>
      <c r="G8" s="10"/>
      <c r="H8" s="10"/>
    </row>
    <row r="9" ht="15.6" spans="1:8">
      <c r="A9" s="6"/>
      <c r="B9" s="16" t="s">
        <v>398</v>
      </c>
      <c r="C9" s="16"/>
      <c r="D9" s="16"/>
      <c r="E9" s="16"/>
      <c r="F9" s="16"/>
      <c r="G9" s="16"/>
      <c r="H9" s="16"/>
    </row>
    <row r="10" ht="15.6" spans="1:8">
      <c r="A10" s="6"/>
      <c r="B10" s="10" t="s">
        <v>399</v>
      </c>
      <c r="C10" s="10"/>
      <c r="D10" s="10" t="s">
        <v>177</v>
      </c>
      <c r="E10" s="22" t="s">
        <v>178</v>
      </c>
      <c r="F10" s="10" t="s">
        <v>400</v>
      </c>
      <c r="G10" s="10" t="s">
        <v>401</v>
      </c>
      <c r="H10" s="10"/>
    </row>
    <row r="11" ht="15.6" spans="1:8">
      <c r="A11" s="6"/>
      <c r="B11" s="19">
        <v>7557367</v>
      </c>
      <c r="C11" s="10"/>
      <c r="D11" s="67">
        <v>6556619</v>
      </c>
      <c r="E11" s="68"/>
      <c r="F11" s="67">
        <v>1000748</v>
      </c>
      <c r="G11" s="19"/>
      <c r="H11" s="10"/>
    </row>
    <row r="12" ht="15.6" spans="1:8">
      <c r="A12" s="6"/>
      <c r="B12" s="16" t="s">
        <v>402</v>
      </c>
      <c r="C12" s="16"/>
      <c r="D12" s="16"/>
      <c r="E12" s="16"/>
      <c r="F12" s="16"/>
      <c r="G12" s="16"/>
      <c r="H12" s="16"/>
    </row>
    <row r="13" ht="15.6" spans="1:8">
      <c r="A13" s="6"/>
      <c r="B13" s="10" t="s">
        <v>403</v>
      </c>
      <c r="C13" s="10"/>
      <c r="D13" s="10" t="s">
        <v>224</v>
      </c>
      <c r="E13" s="10"/>
      <c r="F13" s="10" t="s">
        <v>225</v>
      </c>
      <c r="G13" s="10"/>
      <c r="H13" s="10"/>
    </row>
    <row r="14" ht="15.6" spans="1:8">
      <c r="A14" s="6"/>
      <c r="B14" s="19">
        <v>7557367</v>
      </c>
      <c r="C14" s="10"/>
      <c r="D14" s="69">
        <v>7257367</v>
      </c>
      <c r="E14" s="70"/>
      <c r="F14" s="19">
        <v>300000</v>
      </c>
      <c r="G14" s="10"/>
      <c r="H14" s="10"/>
    </row>
    <row r="15" ht="15.6" spans="1:8">
      <c r="A15" s="6"/>
      <c r="B15" s="10" t="s">
        <v>404</v>
      </c>
      <c r="C15" s="10"/>
      <c r="D15" s="16" t="s">
        <v>405</v>
      </c>
      <c r="E15" s="16"/>
      <c r="F15" s="16"/>
      <c r="G15" s="16"/>
      <c r="H15" s="16"/>
    </row>
    <row r="16" ht="15.6" spans="1:8">
      <c r="A16" s="6"/>
      <c r="B16" s="10" t="s">
        <v>202</v>
      </c>
      <c r="C16" s="10"/>
      <c r="D16" s="10" t="s">
        <v>406</v>
      </c>
      <c r="E16" s="10"/>
      <c r="F16" s="10" t="s">
        <v>407</v>
      </c>
      <c r="G16" s="10"/>
      <c r="H16" s="10" t="s">
        <v>277</v>
      </c>
    </row>
    <row r="17" ht="15.6" spans="1:8">
      <c r="A17" s="6"/>
      <c r="B17" s="19">
        <v>144000</v>
      </c>
      <c r="C17" s="10"/>
      <c r="D17" s="19"/>
      <c r="E17" s="10"/>
      <c r="F17" s="19"/>
      <c r="G17" s="10"/>
      <c r="H17" s="71">
        <v>144000</v>
      </c>
    </row>
    <row r="18" ht="105.75" customHeight="1" spans="1:8">
      <c r="A18" s="6" t="s">
        <v>408</v>
      </c>
      <c r="B18" s="23" t="s">
        <v>409</v>
      </c>
      <c r="C18" s="23"/>
      <c r="D18" s="23"/>
      <c r="E18" s="23"/>
      <c r="F18" s="23"/>
      <c r="G18" s="23"/>
      <c r="H18" s="23"/>
    </row>
    <row r="19" ht="15.6" spans="1:8">
      <c r="A19" s="6" t="s">
        <v>410</v>
      </c>
      <c r="B19" s="16" t="s">
        <v>411</v>
      </c>
      <c r="C19" s="16"/>
      <c r="D19" s="16" t="s">
        <v>412</v>
      </c>
      <c r="E19" s="16" t="s">
        <v>413</v>
      </c>
      <c r="F19" s="16"/>
      <c r="G19" s="16" t="s">
        <v>414</v>
      </c>
      <c r="H19" s="16"/>
    </row>
    <row r="20" ht="161.25" customHeight="1" spans="1:8">
      <c r="A20" s="6"/>
      <c r="B20" s="10" t="s">
        <v>415</v>
      </c>
      <c r="C20" s="10"/>
      <c r="D20" s="10" t="s">
        <v>416</v>
      </c>
      <c r="E20" s="9" t="s">
        <v>417</v>
      </c>
      <c r="F20" s="10"/>
      <c r="G20" s="58">
        <v>1</v>
      </c>
      <c r="H20" s="10"/>
    </row>
    <row r="21" ht="71" customHeight="1" spans="1:8">
      <c r="A21" s="6"/>
      <c r="B21" s="10"/>
      <c r="C21" s="10"/>
      <c r="D21" s="10" t="s">
        <v>418</v>
      </c>
      <c r="E21" s="9" t="s">
        <v>419</v>
      </c>
      <c r="F21" s="10"/>
      <c r="G21" s="58">
        <v>1</v>
      </c>
      <c r="H21" s="10"/>
    </row>
    <row r="22" ht="15.6" spans="1:8">
      <c r="A22" s="6"/>
      <c r="B22" s="10"/>
      <c r="C22" s="10"/>
      <c r="D22" s="10" t="s">
        <v>420</v>
      </c>
      <c r="E22" s="72" t="s">
        <v>421</v>
      </c>
      <c r="F22" s="27"/>
      <c r="G22" s="58">
        <v>1</v>
      </c>
      <c r="H22" s="10"/>
    </row>
    <row r="23" ht="15.6" spans="1:8">
      <c r="A23" s="6"/>
      <c r="B23" s="10"/>
      <c r="C23" s="10"/>
      <c r="D23" s="10" t="s">
        <v>422</v>
      </c>
      <c r="E23" s="72" t="s">
        <v>423</v>
      </c>
      <c r="F23" s="27"/>
      <c r="G23" s="58">
        <v>1</v>
      </c>
      <c r="H23" s="10"/>
    </row>
    <row r="24" ht="15.6" spans="1:8">
      <c r="A24" s="6"/>
      <c r="B24" s="16" t="s">
        <v>411</v>
      </c>
      <c r="C24" s="16"/>
      <c r="D24" s="16" t="s">
        <v>412</v>
      </c>
      <c r="E24" s="16" t="s">
        <v>413</v>
      </c>
      <c r="F24" s="16"/>
      <c r="G24" s="16" t="s">
        <v>414</v>
      </c>
      <c r="H24" s="16"/>
    </row>
    <row r="25" ht="15.6" spans="1:8">
      <c r="A25" s="6"/>
      <c r="B25" s="10" t="s">
        <v>424</v>
      </c>
      <c r="C25" s="10"/>
      <c r="D25" s="10" t="s">
        <v>425</v>
      </c>
      <c r="E25" s="73" t="s">
        <v>426</v>
      </c>
      <c r="F25" s="73"/>
      <c r="G25" s="10"/>
      <c r="H25" s="10"/>
    </row>
    <row r="26" ht="45" customHeight="1" spans="1:8">
      <c r="A26" s="6"/>
      <c r="B26" s="10"/>
      <c r="C26" s="10"/>
      <c r="D26" s="10" t="s">
        <v>427</v>
      </c>
      <c r="E26" s="9" t="s">
        <v>428</v>
      </c>
      <c r="F26" s="10"/>
      <c r="G26" s="58">
        <v>1</v>
      </c>
      <c r="H26" s="10"/>
    </row>
    <row r="27" ht="37" customHeight="1" spans="1:8">
      <c r="A27" s="6"/>
      <c r="B27" s="10"/>
      <c r="C27" s="10"/>
      <c r="D27" s="10" t="s">
        <v>429</v>
      </c>
      <c r="E27" s="9" t="s">
        <v>430</v>
      </c>
      <c r="F27" s="10"/>
      <c r="G27" s="58">
        <v>1</v>
      </c>
      <c r="H27" s="10"/>
    </row>
    <row r="28" ht="45" customHeight="1" spans="1:8">
      <c r="A28" s="6"/>
      <c r="B28" s="10"/>
      <c r="C28" s="10"/>
      <c r="D28" s="10" t="s">
        <v>431</v>
      </c>
      <c r="E28" s="9" t="s">
        <v>432</v>
      </c>
      <c r="F28" s="10"/>
      <c r="G28" s="58">
        <v>1</v>
      </c>
      <c r="H28" s="10"/>
    </row>
    <row r="29" ht="15.6" spans="1:8">
      <c r="A29" s="6"/>
      <c r="B29" s="10"/>
      <c r="C29" s="10"/>
      <c r="D29" s="10" t="s">
        <v>433</v>
      </c>
      <c r="E29" s="9" t="s">
        <v>434</v>
      </c>
      <c r="F29" s="10"/>
      <c r="G29" s="58">
        <v>1</v>
      </c>
      <c r="H29" s="10"/>
    </row>
    <row r="30" ht="33" spans="1:8">
      <c r="A30" s="6" t="s">
        <v>435</v>
      </c>
      <c r="B30" s="51" t="s">
        <v>426</v>
      </c>
      <c r="C30" s="52"/>
      <c r="D30" s="52"/>
      <c r="E30" s="52"/>
      <c r="F30" s="52"/>
      <c r="G30" s="52"/>
      <c r="H30" s="8"/>
    </row>
    <row r="31" ht="60.75" customHeight="1" spans="1:8">
      <c r="A31" s="6" t="s">
        <v>436</v>
      </c>
      <c r="B31" s="74" t="s">
        <v>437</v>
      </c>
      <c r="C31" s="74"/>
      <c r="D31" s="74"/>
      <c r="E31" s="74"/>
      <c r="F31" s="74"/>
      <c r="G31" s="74"/>
      <c r="H31" s="74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36" sqref="F36"/>
    </sheetView>
  </sheetViews>
  <sheetFormatPr defaultColWidth="9.16666666666667" defaultRowHeight="10.8"/>
  <cols>
    <col min="1" max="1" width="49.5" style="75" customWidth="1"/>
    <col min="2" max="2" width="28.1666666666667" style="75" customWidth="1"/>
    <col min="3" max="3" width="34.3333333333333" style="75" customWidth="1"/>
    <col min="4" max="4" width="22.8333333333333" style="75" customWidth="1"/>
    <col min="5" max="5" width="34.3333333333333" style="75" customWidth="1"/>
    <col min="6" max="6" width="22.8333333333333" style="75" customWidth="1"/>
    <col min="7" max="7" width="34.3333333333333" style="75" customWidth="1"/>
    <col min="8" max="8" width="22.8333333333333" style="75" customWidth="1"/>
    <col min="9" max="16384" width="9.16666666666667" style="75"/>
  </cols>
  <sheetData>
    <row r="1" ht="21" customHeight="1" spans="1:256">
      <c r="A1" s="369" t="s">
        <v>89</v>
      </c>
      <c r="B1" s="369"/>
      <c r="C1" s="369"/>
      <c r="D1" s="369"/>
      <c r="E1" s="369"/>
      <c r="G1" s="91"/>
      <c r="H1" s="89" t="s">
        <v>6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370" t="s">
        <v>90</v>
      </c>
      <c r="B2" s="370"/>
      <c r="C2" s="370"/>
      <c r="D2" s="370"/>
      <c r="E2" s="370"/>
      <c r="F2" s="370"/>
      <c r="G2" s="371"/>
      <c r="H2" s="371"/>
      <c r="I2" s="37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372"/>
      <c r="B3" s="372"/>
      <c r="C3" s="372"/>
      <c r="D3" s="369"/>
      <c r="E3" s="369"/>
      <c r="G3" s="91"/>
      <c r="H3" s="90" t="s">
        <v>91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21" customHeight="1" spans="1:256">
      <c r="A4" s="373" t="s">
        <v>92</v>
      </c>
      <c r="B4" s="373"/>
      <c r="C4" s="373" t="s">
        <v>93</v>
      </c>
      <c r="D4" s="373"/>
      <c r="E4" s="373"/>
      <c r="F4" s="373"/>
      <c r="G4" s="374"/>
      <c r="H4" s="374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ht="21" customHeight="1" spans="1:256">
      <c r="A5" s="80" t="s">
        <v>94</v>
      </c>
      <c r="B5" s="80" t="s">
        <v>95</v>
      </c>
      <c r="C5" s="85" t="s">
        <v>96</v>
      </c>
      <c r="D5" s="375" t="s">
        <v>95</v>
      </c>
      <c r="E5" s="85" t="s">
        <v>97</v>
      </c>
      <c r="F5" s="375" t="s">
        <v>95</v>
      </c>
      <c r="G5" s="85" t="s">
        <v>98</v>
      </c>
      <c r="H5" s="375" t="s">
        <v>95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ht="21" customHeight="1" spans="1:256">
      <c r="A6" s="312" t="s">
        <v>99</v>
      </c>
      <c r="B6" s="67">
        <v>7557367</v>
      </c>
      <c r="C6" s="376" t="s">
        <v>100</v>
      </c>
      <c r="D6" s="67"/>
      <c r="E6" s="377" t="s">
        <v>101</v>
      </c>
      <c r="F6" s="67">
        <v>7701565</v>
      </c>
      <c r="G6" s="377" t="s">
        <v>102</v>
      </c>
      <c r="H6" s="67">
        <v>6557015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ht="21" customHeight="1" spans="1:256">
      <c r="A7" s="312" t="s">
        <v>103</v>
      </c>
      <c r="B7" s="67">
        <v>6556619</v>
      </c>
      <c r="C7" s="376" t="s">
        <v>104</v>
      </c>
      <c r="D7" s="67"/>
      <c r="E7" s="377" t="s">
        <v>105</v>
      </c>
      <c r="F7" s="67">
        <v>6501017</v>
      </c>
      <c r="G7" s="377" t="s">
        <v>106</v>
      </c>
      <c r="H7" s="67">
        <v>1447750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ht="21" customHeight="1" spans="1:256">
      <c r="A8" s="312" t="s">
        <v>107</v>
      </c>
      <c r="B8" s="67"/>
      <c r="C8" s="376" t="s">
        <v>108</v>
      </c>
      <c r="D8" s="67"/>
      <c r="E8" s="377" t="s">
        <v>109</v>
      </c>
      <c r="F8" s="67">
        <v>709550</v>
      </c>
      <c r="G8" s="377" t="s">
        <v>110</v>
      </c>
      <c r="H8" s="67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ht="21" customHeight="1" spans="1:256">
      <c r="A9" s="312" t="s">
        <v>111</v>
      </c>
      <c r="B9" s="67"/>
      <c r="C9" s="376" t="s">
        <v>112</v>
      </c>
      <c r="D9" s="67"/>
      <c r="E9" s="377" t="s">
        <v>113</v>
      </c>
      <c r="F9" s="67">
        <v>46800</v>
      </c>
      <c r="G9" s="377" t="s">
        <v>114</v>
      </c>
      <c r="H9" s="67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ht="21" customHeight="1" spans="1:256">
      <c r="A10" s="312" t="s">
        <v>115</v>
      </c>
      <c r="B10" s="67"/>
      <c r="C10" s="376" t="s">
        <v>116</v>
      </c>
      <c r="D10" s="67"/>
      <c r="E10" s="377"/>
      <c r="F10" s="67"/>
      <c r="G10" s="377" t="s">
        <v>117</v>
      </c>
      <c r="H10" s="67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ht="21" customHeight="1" spans="1:256">
      <c r="A11" s="312" t="s">
        <v>118</v>
      </c>
      <c r="B11" s="67"/>
      <c r="C11" s="376" t="s">
        <v>119</v>
      </c>
      <c r="D11" s="67"/>
      <c r="E11" s="377" t="s">
        <v>120</v>
      </c>
      <c r="F11" s="67">
        <v>300000</v>
      </c>
      <c r="G11" s="377" t="s">
        <v>121</v>
      </c>
      <c r="H11" s="67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ht="21" customHeight="1" spans="1:256">
      <c r="A12" s="312" t="s">
        <v>122</v>
      </c>
      <c r="B12" s="67"/>
      <c r="C12" s="376" t="s">
        <v>123</v>
      </c>
      <c r="D12" s="67"/>
      <c r="E12" s="377" t="s">
        <v>109</v>
      </c>
      <c r="F12" s="67">
        <v>300000</v>
      </c>
      <c r="G12" s="377" t="s">
        <v>124</v>
      </c>
      <c r="H12" s="67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ht="21" customHeight="1" spans="1:256">
      <c r="A13" s="312" t="s">
        <v>125</v>
      </c>
      <c r="B13" s="67"/>
      <c r="C13" s="376" t="s">
        <v>126</v>
      </c>
      <c r="D13" s="67"/>
      <c r="E13" s="377" t="s">
        <v>113</v>
      </c>
      <c r="F13" s="67"/>
      <c r="G13" s="377" t="s">
        <v>127</v>
      </c>
      <c r="H13" s="67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ht="21" customHeight="1" spans="1:256">
      <c r="A14" s="312" t="s">
        <v>128</v>
      </c>
      <c r="B14" s="67"/>
      <c r="C14" s="376" t="s">
        <v>129</v>
      </c>
      <c r="D14" s="67"/>
      <c r="E14" s="377" t="s">
        <v>130</v>
      </c>
      <c r="F14" s="67"/>
      <c r="G14" s="377" t="s">
        <v>131</v>
      </c>
      <c r="H14" s="67">
        <v>46800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ht="21" customHeight="1" spans="1:256">
      <c r="A15" s="312" t="s">
        <v>132</v>
      </c>
      <c r="B15" s="67">
        <v>1000748</v>
      </c>
      <c r="C15" s="376" t="s">
        <v>133</v>
      </c>
      <c r="D15" s="67"/>
      <c r="E15" s="377" t="s">
        <v>134</v>
      </c>
      <c r="F15" s="67"/>
      <c r="G15" s="377" t="s">
        <v>135</v>
      </c>
      <c r="H15" s="67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ht="21" customHeight="1" spans="1:256">
      <c r="A16" s="312"/>
      <c r="B16" s="67"/>
      <c r="C16" s="376" t="s">
        <v>136</v>
      </c>
      <c r="D16" s="67"/>
      <c r="E16" s="377" t="s">
        <v>137</v>
      </c>
      <c r="F16" s="67"/>
      <c r="G16" s="377" t="s">
        <v>138</v>
      </c>
      <c r="H16" s="67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ht="21" customHeight="1" spans="1:256">
      <c r="A17" s="378"/>
      <c r="B17" s="67"/>
      <c r="C17" s="376" t="s">
        <v>139</v>
      </c>
      <c r="D17" s="67">
        <v>7557367</v>
      </c>
      <c r="E17" s="377" t="s">
        <v>140</v>
      </c>
      <c r="F17" s="67"/>
      <c r="G17" s="377" t="s">
        <v>141</v>
      </c>
      <c r="H17" s="67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ht="21" customHeight="1" spans="1:256">
      <c r="A18" s="378"/>
      <c r="B18" s="67"/>
      <c r="C18" s="376" t="s">
        <v>142</v>
      </c>
      <c r="D18" s="67"/>
      <c r="E18" s="377" t="s">
        <v>143</v>
      </c>
      <c r="F18" s="67"/>
      <c r="G18" s="377" t="s">
        <v>144</v>
      </c>
      <c r="H18" s="67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ht="21" customHeight="1" spans="1:256">
      <c r="A19" s="378"/>
      <c r="B19" s="67"/>
      <c r="C19" s="376" t="s">
        <v>145</v>
      </c>
      <c r="D19" s="67"/>
      <c r="E19" s="377" t="s">
        <v>146</v>
      </c>
      <c r="F19" s="67"/>
      <c r="G19" s="377" t="s">
        <v>147</v>
      </c>
      <c r="H19" s="67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ht="21" customHeight="1" spans="1:256">
      <c r="A20" s="378"/>
      <c r="B20" s="67"/>
      <c r="C20" s="379" t="s">
        <v>148</v>
      </c>
      <c r="D20" s="67"/>
      <c r="E20" s="377" t="s">
        <v>149</v>
      </c>
      <c r="F20" s="67"/>
      <c r="G20" s="377" t="s">
        <v>150</v>
      </c>
      <c r="H20" s="67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21" customHeight="1" spans="1:256">
      <c r="A21" s="378"/>
      <c r="B21" s="67"/>
      <c r="C21" s="379" t="s">
        <v>151</v>
      </c>
      <c r="D21" s="67"/>
      <c r="E21" s="377" t="s">
        <v>152</v>
      </c>
      <c r="F21" s="67"/>
      <c r="G21" s="380"/>
      <c r="H21" s="67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21" customHeight="1" spans="1:256">
      <c r="A22" s="378"/>
      <c r="B22" s="67"/>
      <c r="C22" s="379" t="s">
        <v>153</v>
      </c>
      <c r="D22" s="67"/>
      <c r="E22" s="377" t="s">
        <v>154</v>
      </c>
      <c r="F22" s="67"/>
      <c r="G22" s="380"/>
      <c r="H22" s="67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ht="21" customHeight="1" spans="1:256">
      <c r="A23" s="378"/>
      <c r="B23" s="67"/>
      <c r="C23" s="379" t="s">
        <v>155</v>
      </c>
      <c r="D23" s="67"/>
      <c r="E23" s="377" t="s">
        <v>156</v>
      </c>
      <c r="F23" s="67"/>
      <c r="G23" s="380"/>
      <c r="H23" s="67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ht="21" customHeight="1" spans="1:256">
      <c r="A24" s="312"/>
      <c r="B24" s="67"/>
      <c r="C24" s="379" t="s">
        <v>157</v>
      </c>
      <c r="D24" s="67"/>
      <c r="F24" s="67"/>
      <c r="G24" s="312"/>
      <c r="H24" s="67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ht="21" customHeight="1" spans="1:256">
      <c r="A25" s="312"/>
      <c r="B25" s="67"/>
      <c r="C25" s="381" t="s">
        <v>158</v>
      </c>
      <c r="D25" s="67"/>
      <c r="E25" s="380"/>
      <c r="F25" s="67"/>
      <c r="G25" s="312"/>
      <c r="H25" s="67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ht="21" customHeight="1" spans="1:256">
      <c r="A26" s="312"/>
      <c r="B26" s="67"/>
      <c r="C26" s="381" t="s">
        <v>159</v>
      </c>
      <c r="D26" s="67"/>
      <c r="E26" s="380"/>
      <c r="F26" s="67"/>
      <c r="G26" s="312"/>
      <c r="H26" s="67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ht="21" customHeight="1" spans="1:256">
      <c r="A27" s="312"/>
      <c r="B27" s="67"/>
      <c r="C27" s="379" t="s">
        <v>160</v>
      </c>
      <c r="D27" s="67"/>
      <c r="E27" s="380"/>
      <c r="F27" s="67"/>
      <c r="G27" s="312"/>
      <c r="H27" s="67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ht="21" customHeight="1" spans="1:256">
      <c r="A28" s="312"/>
      <c r="B28" s="67"/>
      <c r="C28" s="382" t="s">
        <v>161</v>
      </c>
      <c r="D28" s="67"/>
      <c r="E28" s="380"/>
      <c r="F28" s="67"/>
      <c r="G28" s="312"/>
      <c r="H28" s="67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ht="21" customHeight="1" spans="1:256">
      <c r="A29" s="312"/>
      <c r="B29" s="67"/>
      <c r="C29" s="379" t="s">
        <v>162</v>
      </c>
      <c r="D29" s="67"/>
      <c r="E29" s="380"/>
      <c r="F29" s="67"/>
      <c r="G29" s="312"/>
      <c r="H29" s="67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ht="21" customHeight="1" spans="1:256">
      <c r="A30" s="312"/>
      <c r="B30" s="67"/>
      <c r="C30" s="379" t="s">
        <v>163</v>
      </c>
      <c r="D30" s="67"/>
      <c r="E30" s="380"/>
      <c r="F30" s="67"/>
      <c r="G30" s="312"/>
      <c r="H30" s="67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ht="21" customHeight="1" spans="1:256">
      <c r="A31" s="312"/>
      <c r="B31" s="67"/>
      <c r="C31" s="379" t="s">
        <v>164</v>
      </c>
      <c r="D31" s="67"/>
      <c r="E31" s="380"/>
      <c r="F31" s="67"/>
      <c r="G31" s="312"/>
      <c r="H31" s="67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ht="21" customHeight="1" spans="1:256">
      <c r="A32" s="312"/>
      <c r="B32" s="67"/>
      <c r="C32" s="379" t="s">
        <v>165</v>
      </c>
      <c r="D32" s="67"/>
      <c r="E32" s="380"/>
      <c r="F32" s="67"/>
      <c r="G32" s="312"/>
      <c r="H32" s="67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ht="21" customHeight="1" spans="1:256">
      <c r="A33" s="85" t="s">
        <v>166</v>
      </c>
      <c r="B33" s="67">
        <f>SUM(B7:B32)</f>
        <v>7557367</v>
      </c>
      <c r="C33" s="139" t="s">
        <v>167</v>
      </c>
      <c r="D33" s="67">
        <f>SUM(D17:D32)</f>
        <v>7557367</v>
      </c>
      <c r="E33" s="383" t="s">
        <v>167</v>
      </c>
      <c r="F33" s="67">
        <f>F12+F9+F8+F7</f>
        <v>7557367</v>
      </c>
      <c r="G33" s="383" t="s">
        <v>167</v>
      </c>
      <c r="H33" s="67">
        <f>SUM(H6:H32)</f>
        <v>8051565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ht="21" customHeight="1" spans="1:256">
      <c r="A34" s="312" t="s">
        <v>168</v>
      </c>
      <c r="B34" s="67"/>
      <c r="C34" s="312"/>
      <c r="D34" s="67"/>
      <c r="E34" s="376" t="s">
        <v>169</v>
      </c>
      <c r="F34" s="67"/>
      <c r="G34" s="380"/>
      <c r="H34" s="67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ht="21" customHeight="1" spans="1:256">
      <c r="A35" s="312" t="s">
        <v>170</v>
      </c>
      <c r="B35" s="67"/>
      <c r="C35" s="312"/>
      <c r="D35" s="67"/>
      <c r="E35" s="384"/>
      <c r="F35" s="67"/>
      <c r="G35" s="384"/>
      <c r="H35" s="385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ht="21" customHeight="1" spans="1:256">
      <c r="A36" s="85" t="s">
        <v>171</v>
      </c>
      <c r="B36" s="67">
        <f>B33</f>
        <v>7557367</v>
      </c>
      <c r="C36" s="139" t="s">
        <v>172</v>
      </c>
      <c r="D36" s="67">
        <f>SUM(D20:D35)</f>
        <v>7557367</v>
      </c>
      <c r="E36" s="383" t="s">
        <v>172</v>
      </c>
      <c r="F36" s="67">
        <f>F33</f>
        <v>7557367</v>
      </c>
      <c r="G36" s="383" t="s">
        <v>172</v>
      </c>
      <c r="H36" s="67">
        <v>8051565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ht="18" customHeight="1" spans="1:256">
      <c r="A37" s="91"/>
      <c r="B37" s="91"/>
      <c r="C37" s="91"/>
      <c r="D37" s="91"/>
      <c r="E37" s="91"/>
      <c r="F37" s="91"/>
      <c r="G37" s="91"/>
      <c r="H37" s="386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ht="11.25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ht="11.25" customHeight="1" spans="1:25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ht="11.25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ht="11.25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ht="11.25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46" sqref="D46:M46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pans="13:13">
      <c r="M1" s="55" t="s">
        <v>81</v>
      </c>
    </row>
    <row r="2" ht="28.2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439</v>
      </c>
      <c r="B4" s="4"/>
      <c r="C4" s="4"/>
      <c r="D4" s="4"/>
      <c r="E4" s="5"/>
      <c r="F4" s="5"/>
      <c r="G4" s="5"/>
      <c r="H4" s="5"/>
      <c r="I4" s="56" t="s">
        <v>386</v>
      </c>
      <c r="J4" s="56"/>
      <c r="K4" s="56"/>
      <c r="L4" s="56"/>
      <c r="M4" s="5"/>
    </row>
    <row r="5" ht="15.6" spans="1:13">
      <c r="A5" s="6" t="s">
        <v>440</v>
      </c>
      <c r="B5" s="7" t="s">
        <v>297</v>
      </c>
      <c r="C5" s="8"/>
      <c r="D5" s="9" t="s">
        <v>441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442</v>
      </c>
      <c r="C6" s="8"/>
      <c r="D6" s="9" t="s">
        <v>443</v>
      </c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444</v>
      </c>
      <c r="C7" s="8"/>
      <c r="D7" s="11" t="s">
        <v>445</v>
      </c>
      <c r="E7" s="12"/>
      <c r="F7" s="13"/>
      <c r="G7" s="10" t="s">
        <v>446</v>
      </c>
      <c r="H7" s="10"/>
      <c r="I7" s="10"/>
      <c r="J7" s="9" t="s">
        <v>447</v>
      </c>
      <c r="K7" s="10"/>
      <c r="L7" s="10"/>
      <c r="M7" s="10"/>
    </row>
    <row r="8" ht="15.6" spans="1:13">
      <c r="A8" s="6"/>
      <c r="B8" s="7" t="s">
        <v>448</v>
      </c>
      <c r="C8" s="8"/>
      <c r="D8" s="9" t="s">
        <v>449</v>
      </c>
      <c r="E8" s="10"/>
      <c r="F8" s="10"/>
      <c r="G8" s="10" t="s">
        <v>391</v>
      </c>
      <c r="H8" s="10"/>
      <c r="I8" s="10"/>
      <c r="J8" s="9" t="s">
        <v>392</v>
      </c>
      <c r="K8" s="10"/>
      <c r="L8" s="10"/>
      <c r="M8" s="10"/>
    </row>
    <row r="9" ht="15.6" spans="1:13">
      <c r="A9" s="6"/>
      <c r="B9" s="7" t="s">
        <v>389</v>
      </c>
      <c r="C9" s="8"/>
      <c r="D9" s="10" t="s">
        <v>390</v>
      </c>
      <c r="E9" s="10"/>
      <c r="F9" s="10"/>
      <c r="G9" s="10" t="s">
        <v>391</v>
      </c>
      <c r="H9" s="10"/>
      <c r="I9" s="10"/>
      <c r="J9" s="10"/>
      <c r="K9" s="10"/>
      <c r="L9" s="10"/>
      <c r="M9" s="10"/>
    </row>
    <row r="10" ht="15.6" spans="1:13">
      <c r="A10" s="6"/>
      <c r="B10" s="7" t="s">
        <v>450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451</v>
      </c>
      <c r="C11" s="8"/>
      <c r="D11" s="9" t="s">
        <v>441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452</v>
      </c>
      <c r="C12" s="8"/>
      <c r="D12" s="9" t="s">
        <v>453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454</v>
      </c>
      <c r="B13" s="14" t="s">
        <v>455</v>
      </c>
      <c r="C13" s="15"/>
      <c r="D13" s="16" t="s">
        <v>456</v>
      </c>
      <c r="E13" s="16"/>
      <c r="F13" s="16" t="s">
        <v>457</v>
      </c>
      <c r="G13" s="16"/>
      <c r="H13" s="16"/>
      <c r="I13" s="16"/>
      <c r="J13" s="16" t="s">
        <v>458</v>
      </c>
      <c r="K13" s="16"/>
      <c r="L13" s="16"/>
      <c r="M13" s="16"/>
    </row>
    <row r="14" ht="15.6" spans="1:13">
      <c r="A14" s="6"/>
      <c r="B14" s="17"/>
      <c r="C14" s="18"/>
      <c r="D14" s="10" t="s">
        <v>459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5.6" spans="1:13">
      <c r="A15" s="6"/>
      <c r="B15" s="17"/>
      <c r="C15" s="18"/>
      <c r="D15" s="10" t="s">
        <v>460</v>
      </c>
      <c r="E15" s="10"/>
      <c r="F15" s="19">
        <v>300000</v>
      </c>
      <c r="G15" s="10"/>
      <c r="H15" s="10"/>
      <c r="I15" s="10"/>
      <c r="J15" s="19">
        <v>300000</v>
      </c>
      <c r="K15" s="10"/>
      <c r="L15" s="10"/>
      <c r="M15" s="10"/>
    </row>
    <row r="16" ht="15.6" spans="1:13">
      <c r="A16" s="6"/>
      <c r="B16" s="17"/>
      <c r="C16" s="18"/>
      <c r="D16" s="10" t="s">
        <v>461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462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463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464</v>
      </c>
      <c r="C19" s="15"/>
      <c r="D19" s="10" t="s">
        <v>456</v>
      </c>
      <c r="E19" s="10"/>
      <c r="F19" s="22" t="s">
        <v>465</v>
      </c>
      <c r="G19" s="22"/>
      <c r="H19" s="22"/>
      <c r="I19" s="22" t="s">
        <v>466</v>
      </c>
      <c r="J19" s="22"/>
      <c r="K19" s="22"/>
      <c r="L19" s="22" t="s">
        <v>467</v>
      </c>
      <c r="M19" s="22"/>
    </row>
    <row r="20" ht="15.6" spans="1:13">
      <c r="A20" s="6"/>
      <c r="B20" s="17"/>
      <c r="C20" s="18"/>
      <c r="D20" s="10" t="s">
        <v>459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5.6" spans="1:13">
      <c r="A21" s="6"/>
      <c r="B21" s="17"/>
      <c r="C21" s="18"/>
      <c r="D21" s="23" t="s">
        <v>468</v>
      </c>
      <c r="E21" s="23"/>
      <c r="F21" s="24">
        <v>15</v>
      </c>
      <c r="G21" s="25"/>
      <c r="H21" s="26"/>
      <c r="I21" s="24">
        <v>15</v>
      </c>
      <c r="J21" s="25"/>
      <c r="K21" s="26"/>
      <c r="L21" s="23"/>
      <c r="M21" s="23"/>
    </row>
    <row r="22" ht="15.6" spans="1:13">
      <c r="A22" s="6"/>
      <c r="B22" s="17"/>
      <c r="C22" s="18"/>
      <c r="D22" s="23" t="s">
        <v>469</v>
      </c>
      <c r="E22" s="23"/>
      <c r="F22" s="24">
        <v>10</v>
      </c>
      <c r="G22" s="25"/>
      <c r="H22" s="26"/>
      <c r="I22" s="24">
        <v>10</v>
      </c>
      <c r="J22" s="25"/>
      <c r="K22" s="26"/>
      <c r="L22" s="23"/>
      <c r="M22" s="23"/>
    </row>
    <row r="23" ht="15.6" spans="1:13">
      <c r="A23" s="6"/>
      <c r="B23" s="17"/>
      <c r="C23" s="18"/>
      <c r="D23" s="23" t="s">
        <v>470</v>
      </c>
      <c r="E23" s="23"/>
      <c r="F23" s="27">
        <v>5</v>
      </c>
      <c r="G23" s="27"/>
      <c r="H23" s="27"/>
      <c r="I23" s="27">
        <v>5</v>
      </c>
      <c r="J23" s="27"/>
      <c r="K23" s="27"/>
      <c r="L23" s="10"/>
      <c r="M23" s="10"/>
    </row>
    <row r="24" ht="15.6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51" customHeight="1" spans="1:13">
      <c r="A25" s="28" t="s">
        <v>471</v>
      </c>
      <c r="B25" s="28"/>
      <c r="C25" s="28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9" t="s">
        <v>472</v>
      </c>
      <c r="B26" s="30"/>
      <c r="C26" s="31" t="s">
        <v>473</v>
      </c>
      <c r="D26" s="31"/>
      <c r="E26" s="31"/>
      <c r="F26" s="31"/>
      <c r="G26" s="31"/>
      <c r="H26" s="16" t="s">
        <v>474</v>
      </c>
      <c r="I26" s="16"/>
      <c r="J26" s="16"/>
      <c r="K26" s="16" t="s">
        <v>475</v>
      </c>
      <c r="L26" s="16"/>
      <c r="M26" s="16"/>
    </row>
    <row r="27" ht="34.5" customHeight="1" spans="1:13">
      <c r="A27" s="32"/>
      <c r="B27" s="33"/>
      <c r="C27" s="34" t="s">
        <v>441</v>
      </c>
      <c r="D27" s="35"/>
      <c r="E27" s="35"/>
      <c r="F27" s="35"/>
      <c r="G27" s="36"/>
      <c r="H27" s="37" t="s">
        <v>476</v>
      </c>
      <c r="I27" s="49"/>
      <c r="J27" s="15"/>
      <c r="K27" s="37" t="s">
        <v>477</v>
      </c>
      <c r="L27" s="49"/>
      <c r="M27" s="15"/>
    </row>
    <row r="28" ht="14.25" customHeight="1" spans="1:13">
      <c r="A28" s="32"/>
      <c r="B28" s="33"/>
      <c r="C28" s="38"/>
      <c r="D28" s="39"/>
      <c r="E28" s="39"/>
      <c r="F28" s="39"/>
      <c r="G28" s="40"/>
      <c r="H28" s="17"/>
      <c r="I28" s="57"/>
      <c r="J28" s="18"/>
      <c r="K28" s="17"/>
      <c r="L28" s="57"/>
      <c r="M28" s="18"/>
    </row>
    <row r="29" ht="14.25" customHeight="1" spans="1:13">
      <c r="A29" s="32"/>
      <c r="B29" s="33"/>
      <c r="C29" s="41"/>
      <c r="D29" s="42"/>
      <c r="E29" s="42"/>
      <c r="F29" s="42"/>
      <c r="G29" s="43"/>
      <c r="H29" s="20"/>
      <c r="I29" s="4"/>
      <c r="J29" s="21"/>
      <c r="K29" s="20"/>
      <c r="L29" s="4"/>
      <c r="M29" s="21"/>
    </row>
    <row r="30" ht="41.25" customHeight="1" spans="1:13">
      <c r="A30" s="44" t="s">
        <v>478</v>
      </c>
      <c r="B30" s="45" t="s">
        <v>479</v>
      </c>
      <c r="C30" s="9" t="s">
        <v>480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6"/>
      <c r="B31" s="45" t="s">
        <v>481</v>
      </c>
      <c r="C31" s="9" t="s">
        <v>480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6"/>
      <c r="B32" s="47" t="s">
        <v>482</v>
      </c>
      <c r="C32" s="10" t="s">
        <v>411</v>
      </c>
      <c r="D32" s="10"/>
      <c r="E32" s="10" t="s">
        <v>412</v>
      </c>
      <c r="F32" s="10"/>
      <c r="G32" s="10"/>
      <c r="H32" s="10" t="s">
        <v>413</v>
      </c>
      <c r="I32" s="10"/>
      <c r="J32" s="10"/>
      <c r="K32" s="10"/>
      <c r="L32" s="10" t="s">
        <v>414</v>
      </c>
      <c r="M32" s="10"/>
    </row>
    <row r="33" ht="23.25" customHeight="1" spans="1:13">
      <c r="A33" s="46"/>
      <c r="B33" s="48"/>
      <c r="C33" s="10" t="s">
        <v>483</v>
      </c>
      <c r="D33" s="10"/>
      <c r="E33" s="10" t="s">
        <v>416</v>
      </c>
      <c r="F33" s="10"/>
      <c r="G33" s="10"/>
      <c r="H33" s="9" t="s">
        <v>484</v>
      </c>
      <c r="I33" s="10"/>
      <c r="J33" s="10"/>
      <c r="K33" s="10"/>
      <c r="L33" s="58">
        <v>1</v>
      </c>
      <c r="M33" s="10"/>
    </row>
    <row r="34" ht="23.25" customHeight="1" spans="1:13">
      <c r="A34" s="46"/>
      <c r="B34" s="48"/>
      <c r="C34" s="10"/>
      <c r="D34" s="10"/>
      <c r="E34" s="10" t="s">
        <v>418</v>
      </c>
      <c r="F34" s="10"/>
      <c r="G34" s="10"/>
      <c r="H34" s="9" t="s">
        <v>485</v>
      </c>
      <c r="I34" s="10"/>
      <c r="J34" s="10"/>
      <c r="K34" s="10"/>
      <c r="L34" s="58">
        <v>1</v>
      </c>
      <c r="M34" s="10"/>
    </row>
    <row r="35" ht="23.25" customHeight="1" spans="1:13">
      <c r="A35" s="46"/>
      <c r="B35" s="48"/>
      <c r="C35" s="10"/>
      <c r="D35" s="10"/>
      <c r="E35" s="10" t="s">
        <v>420</v>
      </c>
      <c r="F35" s="10"/>
      <c r="G35" s="10"/>
      <c r="H35" s="9" t="s">
        <v>486</v>
      </c>
      <c r="I35" s="10"/>
      <c r="J35" s="10"/>
      <c r="K35" s="10"/>
      <c r="L35" s="58">
        <v>1</v>
      </c>
      <c r="M35" s="10"/>
    </row>
    <row r="36" ht="23.25" customHeight="1" spans="1:13">
      <c r="A36" s="46"/>
      <c r="B36" s="48"/>
      <c r="C36" s="10"/>
      <c r="D36" s="10"/>
      <c r="E36" s="14" t="s">
        <v>422</v>
      </c>
      <c r="F36" s="49"/>
      <c r="G36" s="15"/>
      <c r="H36" s="9" t="s">
        <v>484</v>
      </c>
      <c r="I36" s="10"/>
      <c r="J36" s="10"/>
      <c r="K36" s="10"/>
      <c r="L36" s="59">
        <v>1</v>
      </c>
      <c r="M36" s="15"/>
    </row>
    <row r="37" ht="2.25" customHeight="1" spans="1:13">
      <c r="A37" s="46"/>
      <c r="B37" s="48"/>
      <c r="C37" s="10"/>
      <c r="D37" s="10"/>
      <c r="E37" s="20"/>
      <c r="F37" s="4"/>
      <c r="G37" s="21"/>
      <c r="H37" s="9"/>
      <c r="I37" s="10"/>
      <c r="J37" s="10"/>
      <c r="K37" s="10"/>
      <c r="L37" s="20"/>
      <c r="M37" s="21"/>
    </row>
    <row r="38" ht="23.25" customHeight="1" spans="1:13">
      <c r="A38" s="46"/>
      <c r="B38" s="48"/>
      <c r="C38" s="10" t="s">
        <v>411</v>
      </c>
      <c r="D38" s="10"/>
      <c r="E38" s="10" t="s">
        <v>412</v>
      </c>
      <c r="F38" s="10"/>
      <c r="G38" s="10"/>
      <c r="H38" s="10" t="s">
        <v>413</v>
      </c>
      <c r="I38" s="10"/>
      <c r="J38" s="10"/>
      <c r="K38" s="10"/>
      <c r="L38" s="10" t="s">
        <v>414</v>
      </c>
      <c r="M38" s="10"/>
    </row>
    <row r="39" ht="23.25" customHeight="1" spans="1:13">
      <c r="A39" s="46"/>
      <c r="B39" s="48"/>
      <c r="C39" s="10" t="s">
        <v>483</v>
      </c>
      <c r="D39" s="10"/>
      <c r="E39" s="10" t="s">
        <v>425</v>
      </c>
      <c r="F39" s="10"/>
      <c r="G39" s="10"/>
      <c r="H39" s="9" t="s">
        <v>426</v>
      </c>
      <c r="I39" s="10"/>
      <c r="J39" s="10"/>
      <c r="K39" s="10"/>
      <c r="L39" s="10"/>
      <c r="M39" s="10"/>
    </row>
    <row r="40" ht="23.25" customHeight="1" spans="1:13">
      <c r="A40" s="46"/>
      <c r="B40" s="48"/>
      <c r="C40" s="10"/>
      <c r="D40" s="10"/>
      <c r="E40" s="10" t="s">
        <v>427</v>
      </c>
      <c r="F40" s="10"/>
      <c r="G40" s="10"/>
      <c r="H40" s="9" t="s">
        <v>487</v>
      </c>
      <c r="I40" s="10"/>
      <c r="J40" s="10"/>
      <c r="K40" s="10"/>
      <c r="L40" s="58">
        <v>1</v>
      </c>
      <c r="M40" s="10"/>
    </row>
    <row r="41" ht="23.25" customHeight="1" spans="1:13">
      <c r="A41" s="46"/>
      <c r="B41" s="48"/>
      <c r="C41" s="10"/>
      <c r="D41" s="10"/>
      <c r="E41" s="10" t="s">
        <v>429</v>
      </c>
      <c r="F41" s="10"/>
      <c r="G41" s="10"/>
      <c r="H41" s="9" t="s">
        <v>426</v>
      </c>
      <c r="I41" s="10"/>
      <c r="J41" s="10"/>
      <c r="K41" s="10"/>
      <c r="L41" s="10"/>
      <c r="M41" s="10"/>
    </row>
    <row r="42" ht="23.25" customHeight="1" spans="1:13">
      <c r="A42" s="46"/>
      <c r="B42" s="48"/>
      <c r="C42" s="10"/>
      <c r="D42" s="10"/>
      <c r="E42" s="10" t="s">
        <v>431</v>
      </c>
      <c r="F42" s="10"/>
      <c r="G42" s="10"/>
      <c r="H42" s="9" t="s">
        <v>488</v>
      </c>
      <c r="I42" s="10"/>
      <c r="J42" s="10"/>
      <c r="K42" s="10"/>
      <c r="L42" s="58">
        <v>1</v>
      </c>
      <c r="M42" s="10"/>
    </row>
    <row r="43" ht="32.25" customHeight="1" spans="1:13">
      <c r="A43" s="46"/>
      <c r="B43" s="48"/>
      <c r="C43" s="10"/>
      <c r="D43" s="10"/>
      <c r="E43" s="14" t="s">
        <v>433</v>
      </c>
      <c r="F43" s="49"/>
      <c r="G43" s="15"/>
      <c r="H43" s="37" t="s">
        <v>433</v>
      </c>
      <c r="I43" s="60"/>
      <c r="J43" s="60"/>
      <c r="K43" s="61"/>
      <c r="L43" s="59">
        <v>1</v>
      </c>
      <c r="M43" s="15"/>
    </row>
    <row r="44" ht="18" customHeight="1" spans="1:13">
      <c r="A44" s="46"/>
      <c r="B44" s="48"/>
      <c r="C44" s="10"/>
      <c r="D44" s="10"/>
      <c r="E44" s="20"/>
      <c r="F44" s="4"/>
      <c r="G44" s="21"/>
      <c r="H44" s="50"/>
      <c r="I44" s="62"/>
      <c r="J44" s="62"/>
      <c r="K44" s="63"/>
      <c r="L44" s="20"/>
      <c r="M44" s="21"/>
    </row>
    <row r="45" ht="33.75" customHeight="1" spans="1:13">
      <c r="A45" s="28" t="s">
        <v>489</v>
      </c>
      <c r="B45" s="28"/>
      <c r="C45" s="28"/>
      <c r="D45" s="51" t="s">
        <v>426</v>
      </c>
      <c r="E45" s="52"/>
      <c r="F45" s="52"/>
      <c r="G45" s="52"/>
      <c r="H45" s="52"/>
      <c r="I45" s="52"/>
      <c r="J45" s="52"/>
      <c r="K45" s="52"/>
      <c r="L45" s="52"/>
      <c r="M45" s="8"/>
    </row>
    <row r="46" ht="66.75" customHeight="1" spans="1:13">
      <c r="A46" s="28" t="s">
        <v>490</v>
      </c>
      <c r="B46" s="28"/>
      <c r="C46" s="28"/>
      <c r="D46" s="53" t="s">
        <v>491</v>
      </c>
      <c r="E46" s="54"/>
      <c r="F46" s="54"/>
      <c r="G46" s="54"/>
      <c r="H46" s="54"/>
      <c r="I46" s="54"/>
      <c r="J46" s="54"/>
      <c r="K46" s="54"/>
      <c r="L46" s="54"/>
      <c r="M46" s="64"/>
    </row>
  </sheetData>
  <sheetProtection formatCells="0" formatColumns="0" formatRows="0"/>
  <mergeCells count="127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H36:K36"/>
    <mergeCell ref="H37:K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L36:M37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topLeftCell="A2" workbookViewId="0">
      <selection activeCell="F8" sqref="F8"/>
    </sheetView>
  </sheetViews>
  <sheetFormatPr defaultColWidth="9.16666666666667" defaultRowHeight="10.8"/>
  <cols>
    <col min="1" max="1" width="13.5" style="347" customWidth="1"/>
    <col min="2" max="2" width="25.5" style="347" customWidth="1"/>
    <col min="3" max="3" width="11.6666666666667" style="347" customWidth="1"/>
    <col min="4" max="4" width="12.6666666666667" style="347" customWidth="1"/>
    <col min="5" max="5" width="11" style="347" customWidth="1"/>
    <col min="6" max="6" width="12.3333333333333" style="347" customWidth="1"/>
    <col min="7" max="7" width="11.8333333333333" style="347" customWidth="1"/>
    <col min="8" max="8" width="12.6666666666667" style="347" customWidth="1"/>
    <col min="9" max="9" width="13.6666666666667" style="347" customWidth="1"/>
    <col min="10" max="10" width="12.6666666666667" style="347" customWidth="1"/>
    <col min="11" max="11" width="12.8333333333333" style="347" customWidth="1"/>
    <col min="12" max="12" width="11.6666666666667" style="347" customWidth="1"/>
    <col min="13" max="13" width="12.8333333333333" style="347" customWidth="1"/>
    <col min="14" max="14" width="11.5" style="347" customWidth="1"/>
    <col min="15" max="16" width="6.66666666666667" style="347" customWidth="1"/>
    <col min="17" max="16384" width="9.16666666666667" style="347"/>
  </cols>
  <sheetData>
    <row r="1" ht="23.1" customHeight="1" spans="1:16">
      <c r="A1" s="348"/>
      <c r="B1" s="349"/>
      <c r="C1" s="349"/>
      <c r="D1" s="349"/>
      <c r="E1" s="349"/>
      <c r="F1" s="349"/>
      <c r="G1" s="349"/>
      <c r="H1" s="350"/>
      <c r="I1" s="350"/>
      <c r="J1" s="350"/>
      <c r="K1" s="349"/>
      <c r="L1" s="348"/>
      <c r="M1" s="348"/>
      <c r="N1" s="349" t="s">
        <v>12</v>
      </c>
      <c r="O1" s="348"/>
      <c r="P1" s="348"/>
    </row>
    <row r="2" ht="23.1" customHeight="1" spans="1:16">
      <c r="A2" s="351" t="s">
        <v>13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48"/>
      <c r="P2" s="348"/>
    </row>
    <row r="3" ht="23.1" customHeight="1" spans="1:16">
      <c r="A3" s="348"/>
      <c r="B3" s="352"/>
      <c r="C3" s="352"/>
      <c r="D3" s="353"/>
      <c r="E3" s="353"/>
      <c r="F3" s="353"/>
      <c r="G3" s="353"/>
      <c r="H3" s="350"/>
      <c r="I3" s="350"/>
      <c r="J3" s="350"/>
      <c r="K3" s="352"/>
      <c r="L3" s="348"/>
      <c r="M3" s="365" t="s">
        <v>173</v>
      </c>
      <c r="N3" s="365"/>
      <c r="O3" s="348"/>
      <c r="P3" s="348"/>
    </row>
    <row r="4" ht="23.1" customHeight="1" spans="1:16">
      <c r="A4" s="354" t="s">
        <v>174</v>
      </c>
      <c r="B4" s="354" t="s">
        <v>175</v>
      </c>
      <c r="C4" s="355" t="s">
        <v>176</v>
      </c>
      <c r="D4" s="356" t="s">
        <v>177</v>
      </c>
      <c r="E4" s="356"/>
      <c r="F4" s="356"/>
      <c r="G4" s="357" t="s">
        <v>178</v>
      </c>
      <c r="H4" s="356" t="s">
        <v>179</v>
      </c>
      <c r="I4" s="356" t="s">
        <v>180</v>
      </c>
      <c r="J4" s="356"/>
      <c r="K4" s="354" t="s">
        <v>181</v>
      </c>
      <c r="L4" s="354" t="s">
        <v>182</v>
      </c>
      <c r="M4" s="366" t="s">
        <v>183</v>
      </c>
      <c r="N4" s="367" t="s">
        <v>184</v>
      </c>
      <c r="O4" s="348"/>
      <c r="P4" s="348"/>
    </row>
    <row r="5" ht="46.5" customHeight="1" spans="1:16">
      <c r="A5" s="354"/>
      <c r="B5" s="354"/>
      <c r="C5" s="354"/>
      <c r="D5" s="358" t="s">
        <v>185</v>
      </c>
      <c r="E5" s="359" t="s">
        <v>186</v>
      </c>
      <c r="F5" s="360" t="s">
        <v>187</v>
      </c>
      <c r="G5" s="356"/>
      <c r="H5" s="356"/>
      <c r="I5" s="356"/>
      <c r="J5" s="356"/>
      <c r="K5" s="354"/>
      <c r="L5" s="354"/>
      <c r="M5" s="354"/>
      <c r="N5" s="356"/>
      <c r="O5" s="348"/>
      <c r="P5" s="348"/>
    </row>
    <row r="6" ht="46.5" customHeight="1" spans="1:16">
      <c r="A6" s="354"/>
      <c r="B6" s="354"/>
      <c r="C6" s="354"/>
      <c r="D6" s="361"/>
      <c r="E6" s="355"/>
      <c r="F6" s="362"/>
      <c r="G6" s="356"/>
      <c r="H6" s="356"/>
      <c r="I6" s="356" t="s">
        <v>188</v>
      </c>
      <c r="J6" s="356" t="s">
        <v>189</v>
      </c>
      <c r="K6" s="354"/>
      <c r="L6" s="354"/>
      <c r="M6" s="354"/>
      <c r="N6" s="356"/>
      <c r="O6" s="348"/>
      <c r="P6" s="348"/>
    </row>
    <row r="7" s="346" customFormat="1" ht="29.25" customHeight="1" spans="1:18">
      <c r="A7" s="363" t="s">
        <v>190</v>
      </c>
      <c r="B7" s="363" t="s">
        <v>191</v>
      </c>
      <c r="C7" s="363" t="s">
        <v>192</v>
      </c>
      <c r="D7" s="363" t="s">
        <v>192</v>
      </c>
      <c r="E7" s="339">
        <v>6556619</v>
      </c>
      <c r="F7" s="363"/>
      <c r="G7" s="363"/>
      <c r="H7" s="363"/>
      <c r="I7" s="363"/>
      <c r="J7" s="363"/>
      <c r="K7" s="363"/>
      <c r="L7" s="363" t="s">
        <v>193</v>
      </c>
      <c r="M7" s="363"/>
      <c r="N7" s="363"/>
      <c r="O7" s="368"/>
      <c r="P7" s="368"/>
      <c r="Q7" s="368"/>
      <c r="R7" s="368"/>
    </row>
    <row r="8" ht="23.1" customHeight="1" spans="1:16">
      <c r="A8" s="348"/>
      <c r="B8" s="348"/>
      <c r="C8" s="364"/>
      <c r="D8" s="348"/>
      <c r="E8" s="348"/>
      <c r="F8" s="348"/>
      <c r="G8" s="348"/>
      <c r="H8" s="350"/>
      <c r="I8" s="350"/>
      <c r="J8" s="350"/>
      <c r="K8" s="348"/>
      <c r="L8" s="348"/>
      <c r="M8" s="348"/>
      <c r="N8" s="348"/>
      <c r="O8" s="348"/>
      <c r="P8" s="348"/>
    </row>
    <row r="9" ht="23.1" customHeight="1" spans="1:16">
      <c r="A9" s="348"/>
      <c r="B9" s="348"/>
      <c r="C9" s="348"/>
      <c r="D9" s="348"/>
      <c r="E9" s="348"/>
      <c r="F9" s="348"/>
      <c r="G9" s="348"/>
      <c r="H9" s="350"/>
      <c r="I9" s="350"/>
      <c r="J9" s="350"/>
      <c r="K9" s="348"/>
      <c r="L9" s="348"/>
      <c r="M9" s="348"/>
      <c r="N9" s="348"/>
      <c r="O9" s="348"/>
      <c r="P9" s="348"/>
    </row>
    <row r="10" ht="23.1" customHeight="1" spans="1:16">
      <c r="A10" s="348"/>
      <c r="B10" s="348"/>
      <c r="C10" s="348"/>
      <c r="D10" s="348"/>
      <c r="E10" s="348"/>
      <c r="F10" s="348"/>
      <c r="G10" s="348"/>
      <c r="H10" s="350"/>
      <c r="I10" s="350"/>
      <c r="J10" s="350"/>
      <c r="K10" s="348"/>
      <c r="L10" s="348"/>
      <c r="M10" s="348"/>
      <c r="N10" s="348"/>
      <c r="O10" s="348"/>
      <c r="P10" s="348"/>
    </row>
    <row r="11" ht="23.1" customHeight="1" spans="1:16">
      <c r="A11" s="348"/>
      <c r="B11" s="348"/>
      <c r="C11" s="348"/>
      <c r="D11" s="348"/>
      <c r="E11" s="348"/>
      <c r="F11" s="348"/>
      <c r="G11" s="348"/>
      <c r="H11" s="350"/>
      <c r="I11" s="350"/>
      <c r="J11" s="350"/>
      <c r="K11" s="348"/>
      <c r="L11" s="348"/>
      <c r="M11" s="348"/>
      <c r="N11" s="348"/>
      <c r="O11" s="348"/>
      <c r="P11" s="348"/>
    </row>
    <row r="12" ht="23.1" customHeight="1" spans="1:16">
      <c r="A12" s="348"/>
      <c r="B12" s="348"/>
      <c r="C12" s="348"/>
      <c r="D12" s="348"/>
      <c r="E12" s="348"/>
      <c r="F12" s="348"/>
      <c r="G12" s="348"/>
      <c r="H12" s="350"/>
      <c r="I12" s="350"/>
      <c r="J12" s="350"/>
      <c r="K12" s="348"/>
      <c r="L12" s="348"/>
      <c r="M12" s="348"/>
      <c r="N12" s="348"/>
      <c r="O12" s="348"/>
      <c r="P12" s="348"/>
    </row>
    <row r="13" ht="23.1" customHeight="1" spans="1:16">
      <c r="A13" s="348"/>
      <c r="B13" s="348"/>
      <c r="C13" s="348"/>
      <c r="D13" s="348"/>
      <c r="E13" s="348"/>
      <c r="F13" s="348"/>
      <c r="G13" s="348"/>
      <c r="H13" s="350"/>
      <c r="I13" s="350"/>
      <c r="J13" s="350"/>
      <c r="K13" s="348"/>
      <c r="L13" s="348"/>
      <c r="M13" s="348"/>
      <c r="N13" s="348"/>
      <c r="O13" s="348"/>
      <c r="P13" s="34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7" sqref="D7"/>
    </sheetView>
  </sheetViews>
  <sheetFormatPr defaultColWidth="9.16666666666667" defaultRowHeight="10.8"/>
  <cols>
    <col min="1" max="2" width="9.16666666666667" style="320" customWidth="1"/>
    <col min="3" max="3" width="38.3333333333333" style="320" customWidth="1"/>
    <col min="4" max="4" width="16.3333333333333" style="320" customWidth="1"/>
    <col min="5" max="5" width="11.6666666666667" style="320" customWidth="1"/>
    <col min="6" max="7" width="11.3333333333333" style="320" customWidth="1"/>
    <col min="8" max="8" width="12" style="320" customWidth="1"/>
    <col min="9" max="9" width="10.6666666666667" style="320" customWidth="1"/>
    <col min="10" max="12" width="10.3333333333333" style="320" customWidth="1"/>
    <col min="13" max="13" width="8.66666666666667" style="320" customWidth="1"/>
    <col min="14" max="14" width="9" style="320" customWidth="1"/>
    <col min="15" max="15" width="11.5" style="320" customWidth="1"/>
    <col min="16" max="17" width="6.66666666666667" style="320" customWidth="1"/>
    <col min="18" max="16384" width="9.16666666666667" style="320"/>
  </cols>
  <sheetData>
    <row r="1" ht="23.1" customHeight="1" spans="1:17">
      <c r="A1" s="321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1"/>
      <c r="N1" s="321"/>
      <c r="O1" s="340" t="s">
        <v>18</v>
      </c>
      <c r="P1" s="321"/>
      <c r="Q1" s="321"/>
    </row>
    <row r="2" ht="23.1" customHeight="1" spans="1:17">
      <c r="A2" s="323" t="s">
        <v>19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41"/>
      <c r="Q2" s="321"/>
    </row>
    <row r="3" ht="23.1" customHeight="1" spans="1:17">
      <c r="A3" s="324"/>
      <c r="B3" s="325"/>
      <c r="C3" s="326"/>
      <c r="D3" s="325"/>
      <c r="E3" s="326"/>
      <c r="F3" s="326"/>
      <c r="G3" s="326"/>
      <c r="H3" s="326"/>
      <c r="I3" s="325"/>
      <c r="J3" s="325"/>
      <c r="K3" s="326"/>
      <c r="L3" s="326"/>
      <c r="M3" s="321"/>
      <c r="N3" s="342" t="s">
        <v>173</v>
      </c>
      <c r="O3" s="342"/>
      <c r="P3" s="326"/>
      <c r="Q3" s="321"/>
    </row>
    <row r="4" ht="24.75" customHeight="1" spans="1:17">
      <c r="A4" s="327" t="s">
        <v>194</v>
      </c>
      <c r="B4" s="328" t="s">
        <v>174</v>
      </c>
      <c r="C4" s="329" t="s">
        <v>195</v>
      </c>
      <c r="D4" s="328" t="s">
        <v>196</v>
      </c>
      <c r="E4" s="330" t="s">
        <v>177</v>
      </c>
      <c r="F4" s="330"/>
      <c r="G4" s="330"/>
      <c r="H4" s="331" t="s">
        <v>178</v>
      </c>
      <c r="I4" s="343" t="s">
        <v>179</v>
      </c>
      <c r="J4" s="343" t="s">
        <v>180</v>
      </c>
      <c r="K4" s="343"/>
      <c r="L4" s="343" t="s">
        <v>181</v>
      </c>
      <c r="M4" s="327" t="s">
        <v>182</v>
      </c>
      <c r="N4" s="344" t="s">
        <v>183</v>
      </c>
      <c r="O4" s="344" t="s">
        <v>184</v>
      </c>
      <c r="P4" s="321"/>
      <c r="Q4" s="321"/>
    </row>
    <row r="5" ht="24.75" customHeight="1" spans="1:17">
      <c r="A5" s="327"/>
      <c r="B5" s="328"/>
      <c r="C5" s="329"/>
      <c r="D5" s="332"/>
      <c r="E5" s="333" t="s">
        <v>197</v>
      </c>
      <c r="F5" s="334" t="s">
        <v>186</v>
      </c>
      <c r="G5" s="335" t="s">
        <v>187</v>
      </c>
      <c r="H5" s="330"/>
      <c r="I5" s="343"/>
      <c r="J5" s="343"/>
      <c r="K5" s="343"/>
      <c r="L5" s="343"/>
      <c r="M5" s="327"/>
      <c r="N5" s="327"/>
      <c r="O5" s="327"/>
      <c r="P5" s="321"/>
      <c r="Q5" s="321"/>
    </row>
    <row r="6" ht="39" customHeight="1" spans="1:17">
      <c r="A6" s="327"/>
      <c r="B6" s="328"/>
      <c r="C6" s="329"/>
      <c r="D6" s="332"/>
      <c r="E6" s="336"/>
      <c r="F6" s="337"/>
      <c r="G6" s="330"/>
      <c r="H6" s="330"/>
      <c r="I6" s="343"/>
      <c r="J6" s="343" t="s">
        <v>188</v>
      </c>
      <c r="K6" s="343" t="s">
        <v>189</v>
      </c>
      <c r="L6" s="343"/>
      <c r="M6" s="327"/>
      <c r="N6" s="327"/>
      <c r="O6" s="327"/>
      <c r="P6" s="321"/>
      <c r="Q6" s="321"/>
    </row>
    <row r="7" s="319" customFormat="1" ht="29.25" customHeight="1" spans="1:19">
      <c r="A7" s="338"/>
      <c r="B7" s="339">
        <v>403016</v>
      </c>
      <c r="C7" s="338" t="s">
        <v>191</v>
      </c>
      <c r="D7" s="339">
        <v>7557367</v>
      </c>
      <c r="E7" s="339"/>
      <c r="F7" s="339">
        <v>6556619</v>
      </c>
      <c r="G7" s="338"/>
      <c r="H7" s="339"/>
      <c r="I7" s="339"/>
      <c r="J7" s="339"/>
      <c r="K7" s="339"/>
      <c r="L7" s="339"/>
      <c r="M7" s="339">
        <v>1000748</v>
      </c>
      <c r="N7" s="339"/>
      <c r="O7" s="339"/>
      <c r="P7" s="345"/>
      <c r="Q7" s="345"/>
      <c r="R7" s="345"/>
      <c r="S7" s="345"/>
    </row>
    <row r="8" ht="23.1" customHeight="1" spans="1:17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</row>
    <row r="9" ht="23.1" customHeight="1" spans="1:17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</row>
    <row r="10" ht="23.1" customHeight="1" spans="1:17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</row>
    <row r="11" ht="23.1" customHeight="1" spans="1:17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</row>
    <row r="12" ht="23.1" customHeight="1" spans="1:17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</row>
    <row r="13" ht="23.1" customHeight="1" spans="1:17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5" workbookViewId="0">
      <selection activeCell="H26" sqref="H26"/>
    </sheetView>
  </sheetViews>
  <sheetFormatPr defaultColWidth="9" defaultRowHeight="10.8" outlineLevelCol="5"/>
  <cols>
    <col min="1" max="1" width="34.6666666666667" style="292" customWidth="1"/>
    <col min="2" max="2" width="19.8333333333333" style="292" customWidth="1"/>
    <col min="3" max="3" width="34.5" style="292" customWidth="1"/>
    <col min="4" max="4" width="15.6666666666667" style="292" customWidth="1"/>
    <col min="5" max="5" width="16.1666666666667" style="292" customWidth="1"/>
    <col min="6" max="6" width="18.8333333333333" style="292" customWidth="1"/>
    <col min="7" max="16384" width="9" style="292"/>
  </cols>
  <sheetData>
    <row r="1" spans="6:6">
      <c r="F1" s="293" t="s">
        <v>24</v>
      </c>
    </row>
    <row r="2" spans="6:6">
      <c r="F2" s="293"/>
    </row>
    <row r="3" spans="6:6">
      <c r="F3" s="293" t="s">
        <v>24</v>
      </c>
    </row>
    <row r="4" spans="6:6">
      <c r="F4" s="293"/>
    </row>
    <row r="5" spans="1:6">
      <c r="A5" s="294" t="s">
        <v>25</v>
      </c>
      <c r="B5" s="294"/>
      <c r="C5" s="294"/>
      <c r="D5" s="294"/>
      <c r="E5" s="294"/>
      <c r="F5" s="294"/>
    </row>
    <row r="6" spans="1:6">
      <c r="A6" s="294"/>
      <c r="B6" s="294"/>
      <c r="C6" s="294"/>
      <c r="D6" s="294"/>
      <c r="E6" s="294"/>
      <c r="F6" s="294"/>
    </row>
    <row r="7" ht="19.5" customHeight="1" spans="1:6">
      <c r="A7" s="294"/>
      <c r="B7" s="294"/>
      <c r="C7" s="294"/>
      <c r="D7" s="294"/>
      <c r="E7" s="294"/>
      <c r="F7" s="294"/>
    </row>
    <row r="8" ht="20.25" customHeight="1" spans="1:6">
      <c r="A8" s="295" t="s">
        <v>198</v>
      </c>
      <c r="B8" s="296"/>
      <c r="C8" s="296"/>
      <c r="D8" s="296"/>
      <c r="E8" s="296"/>
      <c r="F8" s="296" t="s">
        <v>173</v>
      </c>
    </row>
    <row r="9" ht="25.5" customHeight="1" spans="1:6">
      <c r="A9" s="297" t="s">
        <v>92</v>
      </c>
      <c r="B9" s="298"/>
      <c r="C9" s="299" t="s">
        <v>199</v>
      </c>
      <c r="D9" s="300"/>
      <c r="E9" s="300"/>
      <c r="F9" s="301"/>
    </row>
    <row r="10" ht="15" customHeight="1" spans="1:6">
      <c r="A10" s="302" t="s">
        <v>94</v>
      </c>
      <c r="B10" s="303" t="s">
        <v>200</v>
      </c>
      <c r="C10" s="302" t="s">
        <v>201</v>
      </c>
      <c r="D10" s="304" t="s">
        <v>202</v>
      </c>
      <c r="E10" s="304" t="s">
        <v>203</v>
      </c>
      <c r="F10" s="303" t="s">
        <v>204</v>
      </c>
    </row>
    <row r="11" ht="15" customHeight="1" spans="1:6">
      <c r="A11" s="305" t="s">
        <v>205</v>
      </c>
      <c r="B11" s="306">
        <v>7557367</v>
      </c>
      <c r="C11" s="307" t="s">
        <v>100</v>
      </c>
      <c r="D11" s="308">
        <f>E11+F11</f>
        <v>0</v>
      </c>
      <c r="E11" s="309"/>
      <c r="F11" s="310"/>
    </row>
    <row r="12" ht="15" customHeight="1" spans="1:6">
      <c r="A12" s="305" t="s">
        <v>206</v>
      </c>
      <c r="B12" s="311">
        <v>6556619</v>
      </c>
      <c r="C12" s="307" t="s">
        <v>104</v>
      </c>
      <c r="D12" s="308">
        <f t="shared" ref="D12:D31" si="0">E12+F12</f>
        <v>0</v>
      </c>
      <c r="E12" s="309"/>
      <c r="F12" s="310"/>
    </row>
    <row r="13" ht="15" customHeight="1" spans="1:6">
      <c r="A13" s="305" t="s">
        <v>207</v>
      </c>
      <c r="B13" s="306"/>
      <c r="C13" s="307" t="s">
        <v>108</v>
      </c>
      <c r="D13" s="308">
        <f t="shared" si="0"/>
        <v>0</v>
      </c>
      <c r="E13" s="309"/>
      <c r="F13" s="310"/>
    </row>
    <row r="14" ht="15" customHeight="1" spans="1:6">
      <c r="A14" s="305" t="s">
        <v>208</v>
      </c>
      <c r="B14" s="306"/>
      <c r="C14" s="307" t="s">
        <v>112</v>
      </c>
      <c r="D14" s="308">
        <f t="shared" si="0"/>
        <v>0</v>
      </c>
      <c r="E14" s="309"/>
      <c r="F14" s="310"/>
    </row>
    <row r="15" ht="15" customHeight="1" spans="1:6">
      <c r="A15" s="305" t="s">
        <v>209</v>
      </c>
      <c r="B15" s="306"/>
      <c r="C15" s="307" t="s">
        <v>116</v>
      </c>
      <c r="D15" s="308">
        <f t="shared" si="0"/>
        <v>0</v>
      </c>
      <c r="E15" s="309"/>
      <c r="F15" s="310"/>
    </row>
    <row r="16" ht="15" customHeight="1" spans="1:6">
      <c r="A16" s="305" t="s">
        <v>210</v>
      </c>
      <c r="B16" s="306"/>
      <c r="C16" s="307" t="s">
        <v>119</v>
      </c>
      <c r="D16" s="308">
        <f t="shared" si="0"/>
        <v>0</v>
      </c>
      <c r="E16" s="309"/>
      <c r="F16" s="310"/>
    </row>
    <row r="17" ht="15" customHeight="1" spans="1:6">
      <c r="A17" s="312" t="s">
        <v>211</v>
      </c>
      <c r="B17" s="67">
        <v>1000748</v>
      </c>
      <c r="C17" s="307" t="s">
        <v>123</v>
      </c>
      <c r="D17" s="308">
        <f t="shared" si="0"/>
        <v>0</v>
      </c>
      <c r="E17" s="309"/>
      <c r="F17" s="310"/>
    </row>
    <row r="18" ht="15" customHeight="1" spans="1:6">
      <c r="A18" s="305"/>
      <c r="B18" s="306"/>
      <c r="C18" s="307" t="s">
        <v>126</v>
      </c>
      <c r="D18" s="308">
        <f t="shared" si="0"/>
        <v>0</v>
      </c>
      <c r="E18" s="309"/>
      <c r="F18" s="310"/>
    </row>
    <row r="19" ht="15" customHeight="1" spans="1:6">
      <c r="A19" s="305"/>
      <c r="B19" s="306"/>
      <c r="C19" s="307" t="s">
        <v>212</v>
      </c>
      <c r="D19" s="308">
        <f t="shared" si="0"/>
        <v>0</v>
      </c>
      <c r="E19" s="309"/>
      <c r="F19" s="310"/>
    </row>
    <row r="20" ht="15" customHeight="1" spans="1:6">
      <c r="A20" s="305"/>
      <c r="B20" s="306"/>
      <c r="C20" s="307" t="s">
        <v>213</v>
      </c>
      <c r="D20" s="308">
        <f t="shared" si="0"/>
        <v>0</v>
      </c>
      <c r="E20" s="309"/>
      <c r="F20" s="310"/>
    </row>
    <row r="21" ht="15" customHeight="1" spans="1:6">
      <c r="A21" s="305"/>
      <c r="B21" s="306"/>
      <c r="C21" s="307" t="s">
        <v>214</v>
      </c>
      <c r="D21" s="306">
        <v>7557367</v>
      </c>
      <c r="E21" s="306">
        <v>7557367</v>
      </c>
      <c r="F21" s="310"/>
    </row>
    <row r="22" ht="15" customHeight="1" spans="1:6">
      <c r="A22" s="305"/>
      <c r="B22" s="306"/>
      <c r="C22" s="307" t="s">
        <v>215</v>
      </c>
      <c r="D22" s="308">
        <f t="shared" si="0"/>
        <v>0</v>
      </c>
      <c r="E22" s="309"/>
      <c r="F22" s="310"/>
    </row>
    <row r="23" ht="15" customHeight="1" spans="1:6">
      <c r="A23" s="313"/>
      <c r="B23" s="306"/>
      <c r="C23" s="307" t="s">
        <v>216</v>
      </c>
      <c r="D23" s="308">
        <f t="shared" si="0"/>
        <v>0</v>
      </c>
      <c r="E23" s="309"/>
      <c r="F23" s="310"/>
    </row>
    <row r="24" ht="15" customHeight="1" spans="1:6">
      <c r="A24" s="313"/>
      <c r="B24" s="306"/>
      <c r="C24" s="314" t="s">
        <v>217</v>
      </c>
      <c r="D24" s="308">
        <f t="shared" si="0"/>
        <v>0</v>
      </c>
      <c r="E24" s="309"/>
      <c r="F24" s="310"/>
    </row>
    <row r="25" ht="15" customHeight="1" spans="1:6">
      <c r="A25" s="313"/>
      <c r="B25" s="306"/>
      <c r="C25" s="314" t="s">
        <v>218</v>
      </c>
      <c r="D25" s="308">
        <f t="shared" si="0"/>
        <v>0</v>
      </c>
      <c r="E25" s="309"/>
      <c r="F25" s="310"/>
    </row>
    <row r="26" ht="15" customHeight="1" spans="1:6">
      <c r="A26" s="313"/>
      <c r="B26" s="306"/>
      <c r="C26" s="314" t="s">
        <v>219</v>
      </c>
      <c r="D26" s="308">
        <f t="shared" si="0"/>
        <v>0</v>
      </c>
      <c r="E26" s="309"/>
      <c r="F26" s="310"/>
    </row>
    <row r="27" ht="21.75" customHeight="1" spans="1:6">
      <c r="A27" s="313"/>
      <c r="B27" s="306"/>
      <c r="C27" s="314" t="s">
        <v>220</v>
      </c>
      <c r="D27" s="308">
        <f t="shared" si="0"/>
        <v>0</v>
      </c>
      <c r="E27" s="309"/>
      <c r="F27" s="310"/>
    </row>
    <row r="28" ht="22.5" customHeight="1" spans="1:6">
      <c r="A28" s="313"/>
      <c r="B28" s="306"/>
      <c r="C28" s="314" t="s">
        <v>221</v>
      </c>
      <c r="D28" s="308">
        <f t="shared" si="0"/>
        <v>0</v>
      </c>
      <c r="E28" s="309"/>
      <c r="F28" s="310"/>
    </row>
    <row r="29" ht="22.5" customHeight="1" spans="1:6">
      <c r="A29" s="313"/>
      <c r="B29" s="306"/>
      <c r="C29" s="314" t="s">
        <v>222</v>
      </c>
      <c r="D29" s="308">
        <f t="shared" si="0"/>
        <v>0</v>
      </c>
      <c r="E29" s="309"/>
      <c r="F29" s="310"/>
    </row>
    <row r="30" ht="21" customHeight="1" spans="1:6">
      <c r="A30" s="305"/>
      <c r="B30" s="306"/>
      <c r="C30" s="314" t="s">
        <v>223</v>
      </c>
      <c r="D30" s="308">
        <f t="shared" si="0"/>
        <v>0</v>
      </c>
      <c r="E30" s="309"/>
      <c r="F30" s="310"/>
    </row>
    <row r="31" ht="22.5" customHeight="1" spans="1:6">
      <c r="A31" s="315" t="s">
        <v>166</v>
      </c>
      <c r="B31" s="316">
        <f>SUM(B12:B30)</f>
        <v>7557367</v>
      </c>
      <c r="C31" s="317" t="s">
        <v>176</v>
      </c>
      <c r="D31" s="308">
        <f t="shared" si="0"/>
        <v>7557367</v>
      </c>
      <c r="E31" s="308">
        <f>SUM(E11:E30)</f>
        <v>7557367</v>
      </c>
      <c r="F31" s="318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K7" sqref="K7"/>
    </sheetView>
  </sheetViews>
  <sheetFormatPr defaultColWidth="9.16666666666667" defaultRowHeight="10.8"/>
  <cols>
    <col min="1" max="2" width="12.8333333333333" style="75" customWidth="1"/>
    <col min="3" max="3" width="35.6666666666667" style="75" customWidth="1"/>
    <col min="4" max="4" width="14.8333333333333" style="75" customWidth="1"/>
    <col min="5" max="22" width="10.3333333333333" style="75" customWidth="1"/>
    <col min="23" max="24" width="6.83333333333333" style="75" customWidth="1"/>
    <col min="25" max="16384" width="9.16666666666667" style="75"/>
  </cols>
  <sheetData>
    <row r="1" ht="24.75" customHeight="1" spans="1:24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86"/>
      <c r="R1" s="186"/>
      <c r="S1" s="162"/>
      <c r="T1" s="162"/>
      <c r="U1" s="197"/>
      <c r="V1" s="155" t="s">
        <v>30</v>
      </c>
      <c r="W1" s="162"/>
      <c r="X1" s="162"/>
    </row>
    <row r="2" ht="24.75" customHeight="1" spans="1:24">
      <c r="A2" s="173" t="s">
        <v>31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62"/>
      <c r="X2" s="162"/>
    </row>
    <row r="3" ht="24.75" customHeight="1" spans="1:24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87"/>
      <c r="R3" s="187"/>
      <c r="S3" s="191"/>
      <c r="T3" s="191"/>
      <c r="U3" s="191"/>
      <c r="V3" s="206" t="s">
        <v>173</v>
      </c>
      <c r="W3" s="191"/>
      <c r="X3" s="191"/>
    </row>
    <row r="4" ht="24.75" customHeight="1" spans="1:24">
      <c r="A4" s="175" t="s">
        <v>194</v>
      </c>
      <c r="B4" s="203" t="s">
        <v>174</v>
      </c>
      <c r="C4" s="283" t="s">
        <v>195</v>
      </c>
      <c r="D4" s="178" t="s">
        <v>176</v>
      </c>
      <c r="E4" s="178" t="s">
        <v>224</v>
      </c>
      <c r="F4" s="178"/>
      <c r="G4" s="178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203" t="s">
        <v>226</v>
      </c>
      <c r="T4" s="160" t="s">
        <v>227</v>
      </c>
      <c r="U4" s="290" t="s">
        <v>228</v>
      </c>
      <c r="V4" s="160" t="s">
        <v>229</v>
      </c>
      <c r="W4" s="191"/>
      <c r="X4" s="191"/>
    </row>
    <row r="5" ht="24.75" customHeight="1" spans="1:24">
      <c r="A5" s="175"/>
      <c r="B5" s="203"/>
      <c r="C5" s="283"/>
      <c r="D5" s="160"/>
      <c r="E5" s="289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188" t="s">
        <v>234</v>
      </c>
      <c r="L5" s="188" t="s">
        <v>235</v>
      </c>
      <c r="M5" s="230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291" t="s">
        <v>241</v>
      </c>
      <c r="S5" s="178"/>
      <c r="T5" s="160"/>
      <c r="U5" s="290"/>
      <c r="V5" s="160"/>
      <c r="W5" s="191"/>
      <c r="X5" s="191"/>
    </row>
    <row r="6" ht="30.75" customHeight="1" spans="1:24">
      <c r="A6" s="175"/>
      <c r="B6" s="203"/>
      <c r="C6" s="283"/>
      <c r="D6" s="160"/>
      <c r="E6" s="193"/>
      <c r="F6" s="160"/>
      <c r="G6" s="160"/>
      <c r="H6" s="160"/>
      <c r="I6" s="160"/>
      <c r="J6" s="189"/>
      <c r="K6" s="189"/>
      <c r="L6" s="189"/>
      <c r="M6" s="188"/>
      <c r="N6" s="160"/>
      <c r="O6" s="160"/>
      <c r="P6" s="160"/>
      <c r="Q6" s="160"/>
      <c r="R6" s="178"/>
      <c r="S6" s="178"/>
      <c r="T6" s="160"/>
      <c r="U6" s="290"/>
      <c r="V6" s="160"/>
      <c r="W6" s="162"/>
      <c r="X6" s="162"/>
    </row>
    <row r="7" s="1" customFormat="1" ht="27" customHeight="1" spans="1:22">
      <c r="A7" s="236"/>
      <c r="B7" s="284" t="s">
        <v>190</v>
      </c>
      <c r="C7" s="236" t="s">
        <v>191</v>
      </c>
      <c r="D7" s="285">
        <f>E7+I7</f>
        <v>7557367</v>
      </c>
      <c r="E7" s="149">
        <f>F7+G7+H7</f>
        <v>7257367</v>
      </c>
      <c r="F7" s="149">
        <v>6501017</v>
      </c>
      <c r="G7" s="149">
        <v>709550</v>
      </c>
      <c r="H7" s="149">
        <v>46800</v>
      </c>
      <c r="I7" s="149">
        <v>300000</v>
      </c>
      <c r="J7" s="149">
        <v>300000</v>
      </c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</row>
    <row r="8" ht="18.95" customHeight="1" spans="1:24">
      <c r="A8" s="184"/>
      <c r="B8" s="18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62"/>
      <c r="T8" s="162"/>
      <c r="U8" s="197"/>
      <c r="V8" s="162"/>
      <c r="W8" s="162"/>
      <c r="X8" s="162"/>
    </row>
    <row r="9" ht="18.95" customHeight="1" spans="1:24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2"/>
      <c r="T9" s="162"/>
      <c r="U9" s="197"/>
      <c r="V9" s="162"/>
      <c r="W9" s="162"/>
      <c r="X9" s="162"/>
    </row>
    <row r="10" ht="18.95" customHeight="1" spans="1:24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  <c r="W10" s="162"/>
      <c r="X10" s="162"/>
    </row>
    <row r="11" ht="18.95" customHeight="1" spans="1:24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  <c r="W11" s="162"/>
      <c r="X11" s="162"/>
    </row>
    <row r="12" ht="18.95" customHeight="1" spans="1:24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  <c r="W12" s="162"/>
      <c r="X12" s="162"/>
    </row>
    <row r="13" ht="18.95" customHeight="1" spans="1:24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  <c r="W13" s="162"/>
      <c r="X13" s="162"/>
    </row>
    <row r="14" ht="18.95" customHeight="1" spans="1:24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  <c r="W14" s="162"/>
      <c r="X14" s="162"/>
    </row>
    <row r="15" ht="18.95" customHeight="1" spans="1:24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  <c r="W15" s="162"/>
      <c r="X15" s="162"/>
    </row>
    <row r="16" ht="18.95" customHeight="1" spans="1:24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  <c r="W16" s="162"/>
      <c r="X16" s="162"/>
    </row>
    <row r="17" ht="18.95" customHeight="1" spans="1:24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  <c r="W17" s="162"/>
      <c r="X17" s="162"/>
    </row>
    <row r="18" ht="18.95" customHeight="1" spans="1:24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  <c r="W18" s="162"/>
      <c r="X18" s="16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F9" sqref="F9"/>
    </sheetView>
  </sheetViews>
  <sheetFormatPr defaultColWidth="9.16666666666667" defaultRowHeight="10.8"/>
  <cols>
    <col min="1" max="2" width="12.8333333333333" style="75" customWidth="1"/>
    <col min="3" max="3" width="35.6666666666667" style="75" customWidth="1"/>
    <col min="4" max="4" width="14.8333333333333" style="75" customWidth="1"/>
    <col min="5" max="7" width="10.3333333333333" style="75" customWidth="1"/>
    <col min="8" max="9" width="6.83333333333333" style="75" customWidth="1"/>
    <col min="10" max="16369" width="9.16666666666667" style="75"/>
  </cols>
  <sheetData>
    <row r="1" ht="24.75" customHeight="1" spans="1:9">
      <c r="A1" s="172"/>
      <c r="B1" s="172"/>
      <c r="C1" s="172"/>
      <c r="D1" s="172"/>
      <c r="E1" s="172"/>
      <c r="F1" s="172"/>
      <c r="G1" s="172" t="s">
        <v>36</v>
      </c>
      <c r="H1" s="162"/>
      <c r="I1" s="162"/>
    </row>
    <row r="2" ht="24.75" customHeight="1" spans="1:9">
      <c r="A2" s="173" t="s">
        <v>242</v>
      </c>
      <c r="B2" s="173"/>
      <c r="C2" s="173"/>
      <c r="D2" s="173"/>
      <c r="E2" s="173"/>
      <c r="F2" s="173"/>
      <c r="G2" s="173"/>
      <c r="H2" s="162"/>
      <c r="I2" s="162"/>
    </row>
    <row r="3" ht="24.75" customHeight="1" spans="1:9">
      <c r="A3" s="174"/>
      <c r="B3" s="172"/>
      <c r="C3" s="172"/>
      <c r="D3" s="172"/>
      <c r="E3" s="172"/>
      <c r="F3" s="172"/>
      <c r="G3" s="172" t="s">
        <v>173</v>
      </c>
      <c r="H3" s="191"/>
      <c r="I3" s="191"/>
    </row>
    <row r="4" ht="24.75" customHeight="1" spans="1:9">
      <c r="A4" s="175" t="s">
        <v>194</v>
      </c>
      <c r="B4" s="203" t="s">
        <v>174</v>
      </c>
      <c r="C4" s="283" t="s">
        <v>195</v>
      </c>
      <c r="D4" s="178" t="s">
        <v>176</v>
      </c>
      <c r="E4" s="160" t="s">
        <v>224</v>
      </c>
      <c r="F4" s="160"/>
      <c r="G4" s="160"/>
      <c r="H4" s="191"/>
      <c r="I4" s="191"/>
    </row>
    <row r="5" ht="24.75" customHeight="1" spans="1:9">
      <c r="A5" s="175"/>
      <c r="B5" s="203"/>
      <c r="C5" s="283"/>
      <c r="D5" s="160"/>
      <c r="E5" s="160" t="s">
        <v>230</v>
      </c>
      <c r="F5" s="160" t="s">
        <v>231</v>
      </c>
      <c r="G5" s="160" t="s">
        <v>232</v>
      </c>
      <c r="H5" s="191"/>
      <c r="I5" s="191"/>
    </row>
    <row r="6" ht="30.75" customHeight="1" spans="1:9">
      <c r="A6" s="175"/>
      <c r="B6" s="203"/>
      <c r="C6" s="283"/>
      <c r="D6" s="160"/>
      <c r="E6" s="160"/>
      <c r="F6" s="160"/>
      <c r="G6" s="160"/>
      <c r="H6" s="162"/>
      <c r="I6" s="162"/>
    </row>
    <row r="7" s="1" customFormat="1" ht="27" customHeight="1" spans="1:7">
      <c r="A7" s="236"/>
      <c r="B7" s="284" t="s">
        <v>190</v>
      </c>
      <c r="C7" s="236" t="s">
        <v>191</v>
      </c>
      <c r="D7" s="285">
        <f>E7+F7+G7</f>
        <v>7257367</v>
      </c>
      <c r="E7" s="149">
        <v>6501017</v>
      </c>
      <c r="F7" s="149">
        <v>709550</v>
      </c>
      <c r="G7" s="149">
        <v>46800</v>
      </c>
    </row>
    <row r="8" ht="18.95" customHeight="1" spans="1:9">
      <c r="A8" s="286"/>
      <c r="B8" s="286"/>
      <c r="C8" s="287"/>
      <c r="D8" s="288"/>
      <c r="E8" s="288"/>
      <c r="F8" s="288"/>
      <c r="G8" s="288"/>
      <c r="H8" s="162"/>
      <c r="I8" s="162"/>
    </row>
    <row r="9" ht="18.95" customHeight="1" spans="1:9">
      <c r="A9" s="286"/>
      <c r="B9" s="286"/>
      <c r="C9" s="287"/>
      <c r="D9" s="288"/>
      <c r="E9" s="288"/>
      <c r="F9" s="288"/>
      <c r="G9" s="288"/>
      <c r="H9" s="162"/>
      <c r="I9" s="162"/>
    </row>
    <row r="10" ht="18.95" customHeight="1" spans="1:9">
      <c r="A10" s="286"/>
      <c r="B10" s="286"/>
      <c r="C10" s="287"/>
      <c r="D10" s="288"/>
      <c r="E10" s="288"/>
      <c r="F10" s="288"/>
      <c r="G10" s="288"/>
      <c r="H10" s="162"/>
      <c r="I10" s="162"/>
    </row>
    <row r="11" ht="18.95" customHeight="1" spans="1:9">
      <c r="A11" s="286"/>
      <c r="B11" s="286"/>
      <c r="C11" s="287"/>
      <c r="D11" s="288"/>
      <c r="E11" s="288"/>
      <c r="F11" s="288"/>
      <c r="G11" s="288"/>
      <c r="H11" s="162"/>
      <c r="I11" s="162"/>
    </row>
    <row r="12" ht="18.95" customHeight="1" spans="1:9">
      <c r="A12" s="286"/>
      <c r="B12" s="286"/>
      <c r="C12" s="287"/>
      <c r="D12" s="288"/>
      <c r="E12" s="288"/>
      <c r="F12" s="288"/>
      <c r="G12" s="288"/>
      <c r="H12" s="162"/>
      <c r="I12" s="162"/>
    </row>
    <row r="13" ht="18.95" customHeight="1" spans="1:9">
      <c r="A13" s="286"/>
      <c r="B13" s="286"/>
      <c r="C13" s="287"/>
      <c r="D13" s="288"/>
      <c r="E13" s="288"/>
      <c r="F13" s="288"/>
      <c r="G13" s="288"/>
      <c r="H13" s="162"/>
      <c r="I13" s="162"/>
    </row>
    <row r="14" ht="18.95" customHeight="1" spans="1:9">
      <c r="A14" s="184"/>
      <c r="B14" s="184"/>
      <c r="C14" s="185"/>
      <c r="D14" s="186"/>
      <c r="E14" s="186"/>
      <c r="F14" s="186"/>
      <c r="G14" s="186"/>
      <c r="H14" s="162"/>
      <c r="I14" s="162"/>
    </row>
    <row r="15" ht="18.95" customHeight="1" spans="1:9">
      <c r="A15" s="184"/>
      <c r="B15" s="184"/>
      <c r="C15" s="185"/>
      <c r="D15" s="186"/>
      <c r="E15" s="186"/>
      <c r="F15" s="186"/>
      <c r="G15" s="186"/>
      <c r="H15" s="162"/>
      <c r="I15" s="162"/>
    </row>
    <row r="16" ht="18.95" customHeight="1" spans="1:9">
      <c r="A16" s="184"/>
      <c r="B16" s="184"/>
      <c r="C16" s="185"/>
      <c r="D16" s="186"/>
      <c r="E16" s="186"/>
      <c r="F16" s="186"/>
      <c r="G16" s="186"/>
      <c r="H16" s="162"/>
      <c r="I16" s="162"/>
    </row>
    <row r="17" ht="18.95" customHeight="1" spans="1:9">
      <c r="A17" s="184"/>
      <c r="B17" s="184"/>
      <c r="C17" s="185"/>
      <c r="D17" s="186"/>
      <c r="E17" s="186"/>
      <c r="F17" s="186"/>
      <c r="G17" s="186"/>
      <c r="H17" s="162"/>
      <c r="I17" s="162"/>
    </row>
    <row r="18" ht="18.95" customHeight="1" spans="1:9">
      <c r="A18" s="184"/>
      <c r="B18" s="184"/>
      <c r="C18" s="185"/>
      <c r="D18" s="186"/>
      <c r="E18" s="186"/>
      <c r="F18" s="186"/>
      <c r="G18" s="186"/>
      <c r="H18" s="162"/>
      <c r="I18" s="16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topLeftCell="D1" workbookViewId="0">
      <selection activeCell="D7" sqref="D7"/>
    </sheetView>
  </sheetViews>
  <sheetFormatPr defaultColWidth="6.66666666666667" defaultRowHeight="10.8"/>
  <cols>
    <col min="1" max="2" width="11.5" style="75" customWidth="1"/>
    <col min="3" max="3" width="33.8333333333333" style="75" customWidth="1"/>
    <col min="4" max="4" width="17" style="75" customWidth="1"/>
    <col min="5" max="5" width="17.1666666666667" style="75" customWidth="1"/>
    <col min="6" max="6" width="16.1666666666667" style="75" customWidth="1"/>
    <col min="7" max="7" width="13.6666666666667" style="75" customWidth="1"/>
    <col min="8" max="8" width="12.8333333333333" style="75" customWidth="1"/>
    <col min="9" max="10" width="10.1666666666667" style="75" customWidth="1"/>
    <col min="11" max="11" width="13.3333333333333" style="75" customWidth="1"/>
    <col min="12" max="12" width="15.5" style="75" customWidth="1"/>
    <col min="13" max="13" width="10.1666666666667" style="75" customWidth="1"/>
    <col min="14" max="14" width="12.6666666666667" style="75" customWidth="1"/>
    <col min="15" max="15" width="10.1666666666667" style="75" customWidth="1"/>
    <col min="16" max="16" width="13" style="75" customWidth="1"/>
    <col min="17" max="18" width="10.1666666666667" style="75" customWidth="1"/>
    <col min="19" max="19" width="12.3333333333333" style="75" customWidth="1"/>
    <col min="20" max="24" width="10.1666666666667" style="75" customWidth="1"/>
    <col min="25" max="25" width="11" style="75" customWidth="1"/>
    <col min="26" max="26" width="12.3333333333333" style="266" customWidth="1"/>
    <col min="27" max="16384" width="6.66666666666667" style="75"/>
  </cols>
  <sheetData>
    <row r="1" s="162" customFormat="1" ht="23.1" customHeight="1" spans="1:256">
      <c r="A1" s="155"/>
      <c r="B1" s="155"/>
      <c r="C1" s="155"/>
      <c r="D1" s="155"/>
      <c r="E1" s="155"/>
      <c r="F1" s="155"/>
      <c r="G1" s="155"/>
      <c r="H1" s="155"/>
      <c r="I1" s="155"/>
      <c r="J1" s="155"/>
      <c r="L1" s="155"/>
      <c r="M1" s="155"/>
      <c r="N1" s="155"/>
      <c r="O1" s="155"/>
      <c r="P1" s="155"/>
      <c r="Q1" s="155"/>
      <c r="R1" s="155"/>
      <c r="S1" s="155"/>
      <c r="T1" s="240" t="s">
        <v>42</v>
      </c>
      <c r="U1" s="240"/>
      <c r="V1" s="240"/>
      <c r="W1" s="240"/>
      <c r="X1" s="240"/>
      <c r="Y1" s="240"/>
      <c r="Z1" s="277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  <c r="IM1" s="161"/>
      <c r="IN1" s="161"/>
      <c r="IO1" s="161"/>
      <c r="IP1" s="161"/>
      <c r="IQ1" s="161"/>
      <c r="IR1" s="161"/>
      <c r="IS1" s="161"/>
      <c r="IT1" s="161"/>
      <c r="IU1" s="161"/>
      <c r="IV1" s="161"/>
    </row>
    <row r="2" s="162" customFormat="1" ht="23.1" customHeight="1" spans="1:256">
      <c r="A2" s="173" t="s">
        <v>243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278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  <c r="IM2" s="161"/>
      <c r="IN2" s="161"/>
      <c r="IO2" s="161"/>
      <c r="IP2" s="161"/>
      <c r="IQ2" s="161"/>
      <c r="IR2" s="161"/>
      <c r="IS2" s="161"/>
      <c r="IT2" s="161"/>
      <c r="IU2" s="161"/>
      <c r="IV2" s="161"/>
    </row>
    <row r="3" s="162" customFormat="1" ht="44.25" customHeight="1" spans="4:256">
      <c r="D3" s="158"/>
      <c r="E3" s="158"/>
      <c r="F3" s="158"/>
      <c r="G3" s="158"/>
      <c r="H3" s="158"/>
      <c r="I3" s="158"/>
      <c r="J3" s="158"/>
      <c r="L3" s="269"/>
      <c r="M3" s="269"/>
      <c r="N3" s="172"/>
      <c r="O3" s="158"/>
      <c r="P3" s="270"/>
      <c r="Q3" s="158"/>
      <c r="R3" s="158"/>
      <c r="S3" s="269"/>
      <c r="U3" s="272"/>
      <c r="V3" s="272"/>
      <c r="W3" s="272"/>
      <c r="X3" s="272"/>
      <c r="Y3" s="272" t="s">
        <v>173</v>
      </c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  <c r="IR3" s="161"/>
      <c r="IS3" s="161"/>
      <c r="IT3" s="161"/>
      <c r="IU3" s="161"/>
      <c r="IV3" s="161"/>
    </row>
    <row r="4" s="162" customFormat="1" ht="23.1" customHeight="1" spans="1:256">
      <c r="A4" s="160" t="s">
        <v>194</v>
      </c>
      <c r="B4" s="160" t="s">
        <v>174</v>
      </c>
      <c r="C4" s="169" t="s">
        <v>195</v>
      </c>
      <c r="D4" s="178" t="s">
        <v>196</v>
      </c>
      <c r="E4" s="169" t="s">
        <v>244</v>
      </c>
      <c r="F4" s="169"/>
      <c r="G4" s="169"/>
      <c r="H4" s="169"/>
      <c r="I4" s="169"/>
      <c r="J4" s="169"/>
      <c r="K4" s="169" t="s">
        <v>245</v>
      </c>
      <c r="L4" s="169"/>
      <c r="M4" s="169"/>
      <c r="N4" s="169"/>
      <c r="O4" s="169"/>
      <c r="P4" s="169"/>
      <c r="Q4" s="169"/>
      <c r="R4" s="235"/>
      <c r="S4" s="235" t="s">
        <v>246</v>
      </c>
      <c r="T4" s="273" t="s">
        <v>247</v>
      </c>
      <c r="U4" s="274"/>
      <c r="V4" s="274"/>
      <c r="W4" s="274"/>
      <c r="X4" s="274"/>
      <c r="Y4" s="279"/>
      <c r="Z4" s="278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  <c r="IO4" s="161"/>
      <c r="IP4" s="161"/>
      <c r="IQ4" s="161"/>
      <c r="IR4" s="161"/>
      <c r="IS4" s="161"/>
      <c r="IT4" s="161"/>
      <c r="IU4" s="161"/>
      <c r="IV4" s="161"/>
    </row>
    <row r="5" s="162" customFormat="1" ht="19.5" customHeight="1" spans="1:256">
      <c r="A5" s="160"/>
      <c r="B5" s="160"/>
      <c r="C5" s="169"/>
      <c r="D5" s="178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235"/>
      <c r="S5" s="235"/>
      <c r="T5" s="233"/>
      <c r="U5" s="275"/>
      <c r="V5" s="275"/>
      <c r="W5" s="275"/>
      <c r="X5" s="275"/>
      <c r="Y5" s="280"/>
      <c r="Z5" s="278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  <c r="IU5" s="161"/>
      <c r="IV5" s="161"/>
    </row>
    <row r="6" s="162" customFormat="1" ht="50.25" customHeight="1" spans="1:256">
      <c r="A6" s="160"/>
      <c r="B6" s="160"/>
      <c r="C6" s="169"/>
      <c r="D6" s="160"/>
      <c r="E6" s="194" t="s">
        <v>202</v>
      </c>
      <c r="F6" s="194" t="s">
        <v>248</v>
      </c>
      <c r="G6" s="194" t="s">
        <v>249</v>
      </c>
      <c r="H6" s="194" t="s">
        <v>250</v>
      </c>
      <c r="I6" s="194" t="s">
        <v>251</v>
      </c>
      <c r="J6" s="194" t="s">
        <v>252</v>
      </c>
      <c r="K6" s="271" t="s">
        <v>202</v>
      </c>
      <c r="L6" s="271" t="s">
        <v>253</v>
      </c>
      <c r="M6" s="271" t="s">
        <v>254</v>
      </c>
      <c r="N6" s="194" t="s">
        <v>255</v>
      </c>
      <c r="O6" s="194" t="s">
        <v>256</v>
      </c>
      <c r="P6" s="194" t="s">
        <v>257</v>
      </c>
      <c r="Q6" s="194" t="s">
        <v>258</v>
      </c>
      <c r="R6" s="232" t="s">
        <v>259</v>
      </c>
      <c r="S6" s="169"/>
      <c r="T6" s="195" t="s">
        <v>202</v>
      </c>
      <c r="U6" s="195" t="s">
        <v>260</v>
      </c>
      <c r="V6" s="195" t="s">
        <v>261</v>
      </c>
      <c r="W6" s="195" t="s">
        <v>262</v>
      </c>
      <c r="X6" s="195" t="s">
        <v>263</v>
      </c>
      <c r="Y6" s="281" t="s">
        <v>247</v>
      </c>
      <c r="Z6" s="278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  <c r="IU6" s="161"/>
      <c r="IV6" s="161"/>
    </row>
    <row r="7" ht="23.1" customHeight="1" spans="1:26">
      <c r="A7" s="101"/>
      <c r="B7" s="267" t="s">
        <v>190</v>
      </c>
      <c r="C7" s="236" t="s">
        <v>191</v>
      </c>
      <c r="D7" s="268">
        <f>E7+K7+T7</f>
        <v>6501017</v>
      </c>
      <c r="E7" s="268">
        <f>F7+G7+I7</f>
        <v>4354548</v>
      </c>
      <c r="F7" s="268">
        <v>2818224</v>
      </c>
      <c r="G7" s="268">
        <v>1536324</v>
      </c>
      <c r="H7" s="268"/>
      <c r="I7" s="268"/>
      <c r="J7" s="268"/>
      <c r="K7" s="268">
        <f>L7+M7+N7+P7+Q7+R7+S7</f>
        <v>2026540</v>
      </c>
      <c r="L7" s="268">
        <v>696728</v>
      </c>
      <c r="M7" s="268">
        <v>348364</v>
      </c>
      <c r="N7" s="268">
        <v>326591</v>
      </c>
      <c r="O7" s="268"/>
      <c r="P7" s="268">
        <v>43545</v>
      </c>
      <c r="Q7" s="268">
        <v>30482</v>
      </c>
      <c r="R7" s="268">
        <v>58284</v>
      </c>
      <c r="S7" s="268">
        <v>522546</v>
      </c>
      <c r="T7" s="268">
        <f>U7+W7+X7</f>
        <v>119929</v>
      </c>
      <c r="U7" s="268">
        <v>7200</v>
      </c>
      <c r="V7" s="276"/>
      <c r="W7" s="102">
        <v>42273</v>
      </c>
      <c r="X7" s="102">
        <v>70456</v>
      </c>
      <c r="Y7" s="282"/>
      <c r="Z7" s="75"/>
    </row>
    <row r="8" s="162" customFormat="1" ht="23.1" customHeight="1" spans="1:256">
      <c r="A8" s="101"/>
      <c r="B8" s="267"/>
      <c r="C8" s="101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76"/>
      <c r="W8" s="102"/>
      <c r="X8" s="102"/>
      <c r="Y8" s="282"/>
      <c r="Z8" s="278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  <c r="IU8" s="161"/>
      <c r="IV8" s="161"/>
    </row>
    <row r="9" s="162" customFormat="1" ht="23.1" customHeight="1" spans="1:256">
      <c r="A9" s="101"/>
      <c r="B9" s="267"/>
      <c r="C9" s="101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76"/>
      <c r="W9" s="102"/>
      <c r="X9" s="102"/>
      <c r="Y9" s="282"/>
      <c r="Z9" s="278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  <c r="IU9" s="161"/>
      <c r="IV9" s="161"/>
    </row>
    <row r="10" s="162" customFormat="1" ht="23.1" customHeight="1" spans="1:256">
      <c r="A10" s="101"/>
      <c r="B10" s="267"/>
      <c r="C10" s="101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76"/>
      <c r="W10" s="102"/>
      <c r="X10" s="102"/>
      <c r="Y10" s="282"/>
      <c r="Z10" s="278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</row>
    <row r="11" s="162" customFormat="1" ht="23.1" customHeight="1" spans="1:256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278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  <c r="IT11" s="161"/>
      <c r="IU11" s="161"/>
      <c r="IV11" s="161"/>
    </row>
    <row r="12" s="162" customFormat="1" ht="23.1" customHeight="1" spans="1:256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278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  <c r="IR12" s="161"/>
      <c r="IS12" s="161"/>
      <c r="IT12" s="161"/>
      <c r="IU12" s="161"/>
      <c r="IV12" s="161"/>
    </row>
    <row r="13" s="162" customFormat="1" ht="23.1" customHeight="1" spans="1:256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278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  <c r="IR13" s="161"/>
      <c r="IS13" s="161"/>
      <c r="IT13" s="161"/>
      <c r="IU13" s="161"/>
      <c r="IV13" s="161"/>
    </row>
    <row r="14" s="162" customFormat="1" ht="23.1" customHeight="1" spans="1:256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278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  <c r="IR14" s="161"/>
      <c r="IS14" s="161"/>
      <c r="IT14" s="161"/>
      <c r="IU14" s="161"/>
      <c r="IV14" s="161"/>
    </row>
    <row r="15" s="162" customFormat="1" ht="23.1" customHeight="1" spans="1:256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278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  <c r="IR15" s="161"/>
      <c r="IS15" s="161"/>
      <c r="IT15" s="161"/>
      <c r="IU15" s="161"/>
      <c r="IV15" s="161"/>
    </row>
    <row r="16" s="162" customFormat="1" ht="23.1" customHeight="1" spans="1:256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278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  <c r="IO16" s="161"/>
      <c r="IP16" s="161"/>
      <c r="IQ16" s="161"/>
      <c r="IR16" s="161"/>
      <c r="IS16" s="161"/>
      <c r="IT16" s="161"/>
      <c r="IU16" s="161"/>
      <c r="IV16" s="16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</cp:lastModifiedBy>
  <dcterms:created xsi:type="dcterms:W3CDTF">2017-09-19T01:54:00Z</dcterms:created>
  <cp:lastPrinted>2017-10-27T08:05:00Z</cp:lastPrinted>
  <dcterms:modified xsi:type="dcterms:W3CDTF">2021-12-20T09:40:34Z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BE036189271248B8BBDEBA31135FA65E</vt:lpwstr>
  </property>
  <property fmtid="{D5CDD505-2E9C-101B-9397-08002B2CF9AE}" pid="4" name="KSOProductBuildVer">
    <vt:lpwstr>2052-11.1.0.11115</vt:lpwstr>
  </property>
</Properties>
</file>