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4"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6" r:id="rId26"/>
  </sheets>
  <externalReferences>
    <externalReference r:id="rId2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<sst xmlns="http://schemas.openxmlformats.org/spreadsheetml/2006/main" count="3839" uniqueCount="809">
  <si>
    <t>2025年部门预算公开表</t>
  </si>
  <si>
    <t>单位编码：</t>
  </si>
  <si>
    <t>单位名称：</t>
  </si>
  <si>
    <t>汨罗市交通运输系统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</si>
  <si>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</si>
  <si>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</si>
  <si>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</si>
  <si>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</si>
  <si>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</si>
  <si>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</si>
  <si>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</si>
  <si>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</si>
  <si>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</si>
  <si>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</si>
  <si>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</si>
  <si>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</si>
  <si>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</si>
  <si>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</si>
  <si>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</si>
  <si>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</si>
  <si>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</si>
  <si>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</si>
  <si>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</si>
  <si>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</si>
  <si>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</si>
  <si>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</si>
  <si>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</si>
  <si>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</si>
  <si>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</si>
  <si>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</si>
  <si>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</si>
  <si>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部门：405_汨罗市交通运输局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</si>
  <si>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</si>
  <si>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</si>
  <si>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</si>
  <si>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</si>
  <si>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</si>
  <si>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</si>
  <si>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</si>
  <si>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</si>
  <si>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</si>
  <si>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</si>
  <si>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</si>
  <si>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</si>
  <si>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</si>
  <si>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</si>
  <si>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</si>
  <si>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</si>
  <si>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</si>
  <si>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</si>
  <si>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</si>
  <si>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</si>
  <si>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</si>
  <si>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</si>
  <si>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</si>
  <si>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</si>
  <si>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</si>
  <si>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</si>
  <si>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</si>
  <si>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</si>
  <si>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</si>
  <si>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</si>
  <si>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</si>
  <si>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</si>
  <si>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</si>
  <si>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</si>
  <si>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</si>
  <si>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</si>
  <si>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</si>
  <si>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</si>
  <si>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</si>
  <si>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</si>
  <si>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</si>
  <si>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</si>
  <si>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</si>
  <si>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</si>
  <si>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</si>
  <si>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</si>
  <si>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</si>
  <si>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</si>
  <si>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</si>
  <si>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</si>
  <si>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</si>
  <si>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</si>
  <si>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</si>
  <si>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</si>
  <si>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</si>
  <si>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</si>
  <si>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</si>
  <si>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</si>
  <si>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</si>
  <si>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</si>
  <si>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</si>
  <si>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</si>
  <si>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</si>
  <si>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</si>
  <si>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</si>
  <si>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</si>
  <si>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</si>
  <si>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</si>
  <si>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</si>
  <si>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</si>
  <si>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</si>
  <si>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</si>
  <si>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</si>
  <si>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</si>
  <si>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</si>
  <si>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</si>
  <si>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</si>
  <si>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</si>
  <si>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</si>
  <si>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</si>
  <si>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</si>
  <si>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</si>
  <si>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</si>
  <si>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</si>
  <si>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</si>
  <si>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</si>
  <si>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</si>
  <si>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</si>
  <si>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</si>
  <si>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</si>
  <si>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</si>
  <si>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</si>
  <si>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</si>
  <si>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</si>
  <si>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</si>
  <si>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</si>
  <si>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</si>
  <si>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</si>
  <si>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</si>
  <si>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</si>
  <si>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</si>
  <si>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</si>
  <si>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</si>
  <si>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</si>
  <si>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</si>
  <si>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</si>
  <si>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</si>
  <si>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</si>
  <si>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</si>
  <si>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</si>
  <si>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</si>
  <si>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</si>
  <si>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</si>
  <si>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</si>
  <si>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</si>
  <si>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</si>
  <si>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</si>
  <si>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</si>
  <si>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</si>
  <si>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</si>
  <si>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</si>
  <si>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</si>
  <si>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</si>
  <si>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汨罗市交通运输局</t>
  </si>
  <si>
    <t xml:space="preserve">  405001</t>
  </si>
  <si>
    <t xml:space="preserve">  汨罗市交通运输局</t>
  </si>
  <si>
    <t xml:space="preserve">  405004</t>
  </si>
  <si>
    <t xml:space="preserve">  汨罗市道路运输服务中心</t>
  </si>
  <si>
    <t xml:space="preserve">  405005</t>
  </si>
  <si>
    <t xml:space="preserve">  汨罗市农村公路养护中心</t>
  </si>
  <si>
    <t xml:space="preserve">  405007</t>
  </si>
  <si>
    <t xml:space="preserve">  汨罗市交通运输综合行政执法大队</t>
  </si>
  <si>
    <t xml:space="preserve">  405009</t>
  </si>
  <si>
    <t xml:space="preserve">  汨罗市水运事务中心</t>
  </si>
  <si>
    <t>部门公开表03</t>
  </si>
  <si>
    <t>支出总表1</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</si>
  <si>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</si>
  <si>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</si>
  <si>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</si>
  <si>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</si>
  <si>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</si>
  <si>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</si>
  <si>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</si>
  <si>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</si>
  <si>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</si>
  <si>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</si>
  <si>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</si>
  <si>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</si>
  <si>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</si>
  <si>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</si>
  <si>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</si>
  <si>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</si>
  <si>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</si>
  <si>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</si>
  <si>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</si>
  <si>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</si>
  <si>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</si>
  <si>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</si>
  <si>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</si>
  <si>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</si>
  <si>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</si>
  <si>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</si>
  <si>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</si>
  <si>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</si>
  <si>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</si>
  <si>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</si>
  <si>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</si>
  <si>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01</t>
  </si>
  <si>
    <t xml:space="preserve">    2101101</t>
  </si>
  <si>
    <t xml:space="preserve">    行政单位医疗</t>
  </si>
  <si>
    <t>214</t>
  </si>
  <si>
    <t>交通运输支出</t>
  </si>
  <si>
    <t>21401</t>
  </si>
  <si>
    <t>公路水路运输</t>
  </si>
  <si>
    <t xml:space="preserve">    2140101</t>
  </si>
  <si>
    <t xml:space="preserve">    行政运行</t>
  </si>
  <si>
    <t>221</t>
  </si>
  <si>
    <t>住房保障支出</t>
  </si>
  <si>
    <t>02</t>
  </si>
  <si>
    <t>22102</t>
  </si>
  <si>
    <t>住房改革支出</t>
  </si>
  <si>
    <t xml:space="preserve">    2210201</t>
  </si>
  <si>
    <t xml:space="preserve">    住房公积金</t>
  </si>
  <si>
    <t xml:space="preserve">    2101102</t>
  </si>
  <si>
    <t xml:space="preserve">    事业单位医疗</t>
  </si>
  <si>
    <t xml:space="preserve">    2140199</t>
  </si>
  <si>
    <t xml:space="preserve">    其他公路水路运输支出</t>
  </si>
  <si>
    <t xml:space="preserve">    2140106</t>
  </si>
  <si>
    <t xml:space="preserve">    公路养护</t>
  </si>
  <si>
    <t>12</t>
  </si>
  <si>
    <t xml:space="preserve">    2140112</t>
  </si>
  <si>
    <t xml:space="preserve">    公路运输管理</t>
  </si>
  <si>
    <t>36</t>
  </si>
  <si>
    <t xml:space="preserve">    2140136</t>
  </si>
  <si>
    <t xml:space="preserve">    水路运输管理支出</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</si>
  <si>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</si>
  <si>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</si>
  <si>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</si>
  <si>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</si>
  <si>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</si>
  <si>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</si>
  <si>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</si>
  <si>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</si>
  <si>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</si>
  <si>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</si>
  <si>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</si>
  <si>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</si>
  <si>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</si>
  <si>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</si>
  <si>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</si>
  <si>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</si>
  <si>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</si>
  <si>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</si>
  <si>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</si>
  <si>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</si>
  <si>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</si>
  <si>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</si>
  <si>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</si>
  <si>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</si>
  <si>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</si>
  <si>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</si>
  <si>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</si>
  <si>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</si>
  <si>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</si>
  <si>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</si>
  <si>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</si>
  <si>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</si>
  <si>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</si>
  <si>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</si>
  <si>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</si>
  <si>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</si>
  <si>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</si>
  <si>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</si>
  <si>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</si>
  <si>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</si>
  <si>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</si>
  <si>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</si>
  <si>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</si>
  <si>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</si>
  <si>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</si>
  <si>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</si>
  <si>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</si>
  <si>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</si>
  <si>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</si>
  <si>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</si>
  <si>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</si>
  <si>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</si>
  <si>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</si>
  <si>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</si>
  <si>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</si>
  <si>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</si>
  <si>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</si>
  <si>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</si>
  <si>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</si>
  <si>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</si>
  <si>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214</t>
  </si>
  <si>
    <t xml:space="preserve">   交通运输支出</t>
  </si>
  <si>
    <t xml:space="preserve">    21401</t>
  </si>
  <si>
    <t xml:space="preserve">    公路水路运输</t>
  </si>
  <si>
    <t xml:space="preserve">     2140101</t>
  </si>
  <si>
    <t xml:space="preserve">     行政运行</t>
  </si>
  <si>
    <t xml:space="preserve">   221</t>
  </si>
  <si>
    <t xml:space="preserve">   住房保障支出</t>
  </si>
  <si>
    <t xml:space="preserve">    22102</t>
  </si>
  <si>
    <t xml:space="preserve">    住房改革支出</t>
  </si>
  <si>
    <t xml:space="preserve">     2210201</t>
  </si>
  <si>
    <t xml:space="preserve">     住房公积金</t>
  </si>
  <si>
    <t xml:space="preserve">     2101102</t>
  </si>
  <si>
    <t xml:space="preserve">     事业单位医疗</t>
  </si>
  <si>
    <t xml:space="preserve">     2140199</t>
  </si>
  <si>
    <t xml:space="preserve">     其他公路水路运输支出</t>
  </si>
  <si>
    <t xml:space="preserve">     2140106</t>
  </si>
  <si>
    <t xml:space="preserve">     公路养护</t>
  </si>
  <si>
    <t xml:space="preserve">     2140112</t>
  </si>
  <si>
    <t xml:space="preserve">     公路运输管理</t>
  </si>
  <si>
    <t xml:space="preserve">     2140136</t>
  </si>
  <si>
    <t xml:space="preserve">     水路运输管理支出</t>
  </si>
  <si>
    <t>注：如本表格为空，则表示本年度未安排此项目。</t>
  </si>
  <si>
    <t>单位：万元</t>
  </si>
  <si>
    <t>部门预算支出经济分类科目</t>
  </si>
  <si>
    <t>本年一般公共预算基本支出</t>
  </si>
  <si>
    <t>科目代码</t>
  </si>
  <si>
    <t>301</t>
  </si>
  <si>
    <t xml:space="preserve">  30108</t>
  </si>
  <si>
    <t xml:space="preserve">  机关事业单位基本养老保险缴费</t>
  </si>
  <si>
    <t xml:space="preserve">  30109</t>
  </si>
  <si>
    <t xml:space="preserve">  职业年金缴费</t>
  </si>
  <si>
    <t xml:space="preserve">  30199</t>
  </si>
  <si>
    <t xml:space="preserve">  其他工资福利支出</t>
  </si>
  <si>
    <t xml:space="preserve">  30112</t>
  </si>
  <si>
    <t xml:space="preserve">  其他社会保障缴费</t>
  </si>
  <si>
    <t xml:space="preserve">  30110</t>
  </si>
  <si>
    <t xml:space="preserve">  职工基本医疗保险缴费</t>
  </si>
  <si>
    <t xml:space="preserve">  30103</t>
  </si>
  <si>
    <t xml:space="preserve">  奖金</t>
  </si>
  <si>
    <t xml:space="preserve">  30102</t>
  </si>
  <si>
    <t xml:space="preserve">  津贴补贴</t>
  </si>
  <si>
    <t xml:space="preserve">  30101</t>
  </si>
  <si>
    <t xml:space="preserve">  基本工资</t>
  </si>
  <si>
    <t xml:space="preserve">  30113</t>
  </si>
  <si>
    <t xml:space="preserve">  住房公积金</t>
  </si>
  <si>
    <t xml:space="preserve">  30107</t>
  </si>
  <si>
    <t xml:space="preserve">  绩效工资</t>
  </si>
  <si>
    <t>302</t>
  </si>
  <si>
    <t>商品和服务支出</t>
  </si>
  <si>
    <t xml:space="preserve">  30228</t>
  </si>
  <si>
    <t xml:space="preserve">  工会经费</t>
  </si>
  <si>
    <t xml:space="preserve">  30239</t>
  </si>
  <si>
    <t xml:space="preserve">  其他交通费用</t>
  </si>
  <si>
    <t xml:space="preserve">  30207</t>
  </si>
  <si>
    <t xml:space="preserve">  邮电费</t>
  </si>
  <si>
    <t xml:space="preserve">  30206</t>
  </si>
  <si>
    <t xml:space="preserve">  电费</t>
  </si>
  <si>
    <t xml:space="preserve">  30205</t>
  </si>
  <si>
    <t xml:space="preserve">  水费</t>
  </si>
  <si>
    <t xml:space="preserve">  30299</t>
  </si>
  <si>
    <t xml:space="preserve">  其他商品和服务支出</t>
  </si>
  <si>
    <t xml:space="preserve">  30217</t>
  </si>
  <si>
    <t xml:space="preserve">  公务接待费</t>
  </si>
  <si>
    <t xml:space="preserve">  30211</t>
  </si>
  <si>
    <t xml:space="preserve">  差旅费</t>
  </si>
  <si>
    <t xml:space="preserve">  30216</t>
  </si>
  <si>
    <t xml:space="preserve">  培训费</t>
  </si>
  <si>
    <t xml:space="preserve">  30213</t>
  </si>
  <si>
    <t xml:space="preserve">  维修（护）费</t>
  </si>
  <si>
    <t xml:space="preserve">  30215</t>
  </si>
  <si>
    <t xml:space="preserve">  会议费</t>
  </si>
  <si>
    <t xml:space="preserve">  30202</t>
  </si>
  <si>
    <t xml:space="preserve">  印刷费</t>
  </si>
  <si>
    <t xml:space="preserve">  30201</t>
  </si>
  <si>
    <t xml:space="preserve">  办公费</t>
  </si>
  <si>
    <t xml:space="preserve">  30226</t>
  </si>
  <si>
    <t xml:space="preserve">  劳务费</t>
  </si>
  <si>
    <t xml:space="preserve">  30229</t>
  </si>
  <si>
    <t xml:space="preserve">  福利费</t>
  </si>
  <si>
    <t xml:space="preserve">  30209</t>
  </si>
  <si>
    <t xml:space="preserve">  物业管理费</t>
  </si>
  <si>
    <t xml:space="preserve">  30231</t>
  </si>
  <si>
    <t xml:space="preserve">  公务用车运行维护费</t>
  </si>
  <si>
    <t xml:space="preserve">  30214</t>
  </si>
  <si>
    <t xml:space="preserve">  租赁费</t>
  </si>
  <si>
    <t>303</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</si>
  <si>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</si>
  <si>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</si>
  <si>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</si>
  <si>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</si>
  <si>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</si>
  <si>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</si>
  <si>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</si>
  <si>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</si>
  <si>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</si>
  <si>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</si>
  <si>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</si>
  <si>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</si>
  <si>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</si>
  <si>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</si>
  <si>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</si>
  <si>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</si>
  <si>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</si>
  <si>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</si>
  <si>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</si>
  <si>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</si>
  <si>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</si>
  <si>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</si>
  <si>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</si>
  <si>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</si>
  <si>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</si>
  <si>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</si>
  <si>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</si>
  <si>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</si>
  <si>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</si>
  <si>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</si>
  <si>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</si>
  <si>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</si>
  <si>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</si>
  <si>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</si>
  <si>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</si>
  <si>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</si>
  <si>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</si>
  <si>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</si>
  <si>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</si>
  <si>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</si>
  <si>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</si>
  <si>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</si>
  <si>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</si>
  <si>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</si>
  <si>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</si>
  <si>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</si>
  <si>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</si>
  <si>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</si>
  <si>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</si>
  <si>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</si>
  <si>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</si>
  <si>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</si>
  <si>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</si>
  <si>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</si>
  <si>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</si>
  <si>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</si>
  <si>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</si>
  <si>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</si>
  <si>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</si>
  <si>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</si>
  <si>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</si>
  <si>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</si>
  <si>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</si>
  <si>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</si>
  <si>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</si>
  <si>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</si>
  <si>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</si>
  <si>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</si>
  <si>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</si>
  <si>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</si>
  <si>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</si>
  <si>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</si>
  <si>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</si>
  <si>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</si>
  <si>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</si>
  <si>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</si>
  <si>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</si>
  <si>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</si>
  <si>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</si>
  <si>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</si>
  <si>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</si>
  <si>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</si>
  <si>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</si>
  <si>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</si>
  <si>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</si>
  <si>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</si>
  <si>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</si>
  <si>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</si>
  <si>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</si>
  <si>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</si>
  <si>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</si>
  <si>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</si>
  <si>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</si>
  <si>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</si>
  <si>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</si>
  <si>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</si>
  <si>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</si>
  <si>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</si>
  <si>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</si>
  <si>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</si>
  <si>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</si>
  <si>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</si>
  <si>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</si>
  <si>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</si>
  <si>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405009</t>
  </si>
  <si>
    <t xml:space="preserve">   临聘专技人员工资福利</t>
  </si>
  <si>
    <t xml:space="preserve">   2025年船舶污染物接收经费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</si>
  <si>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</si>
  <si>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</si>
  <si>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</si>
  <si>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</si>
  <si>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</si>
  <si>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</si>
  <si>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</si>
  <si>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</si>
  <si>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</si>
  <si>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</si>
  <si>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</si>
  <si>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</si>
  <si>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</si>
  <si>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</si>
  <si>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405009</t>
  </si>
  <si>
    <t>汨罗市水运事务中心</t>
  </si>
  <si>
    <t xml:space="preserve">  2025年船舶污染物接收经费</t>
  </si>
  <si>
    <t>2025年船舶污染物接收经费</t>
  </si>
  <si>
    <t>成本指标</t>
  </si>
  <si>
    <t>经济成本指标</t>
  </si>
  <si>
    <t>预算批复金额</t>
  </si>
  <si>
    <t>85.96万元</t>
  </si>
  <si>
    <t>根据年度任务制定</t>
  </si>
  <si>
    <t>未达指标值酌情扣分</t>
  </si>
  <si>
    <t>定性</t>
  </si>
  <si>
    <t>社会成本指标</t>
  </si>
  <si>
    <t>对社会发展可能造成的负面影响</t>
  </si>
  <si>
    <t>无</t>
  </si>
  <si>
    <t>无负面影响</t>
  </si>
  <si>
    <t>生态环境成本指标</t>
  </si>
  <si>
    <t>对自然生态环境造成的负面影响</t>
  </si>
  <si>
    <t>产出指标</t>
  </si>
  <si>
    <t>数量指标</t>
  </si>
  <si>
    <t xml:space="preserve">负责辖区水域的水上环保，守护好“一江碧水”	</t>
  </si>
  <si>
    <t>在营田码头至高台码头水域内27.6公里</t>
  </si>
  <si>
    <t>按质按量进行收集、转运、处置</t>
  </si>
  <si>
    <t>质量指标</t>
  </si>
  <si>
    <t xml:space="preserve">1.加强水上管理和服务工作，依法合规办事。 2.确认水上无安全事故、无环境污染	</t>
  </si>
  <si>
    <t>100%</t>
  </si>
  <si>
    <t>时效指标</t>
  </si>
  <si>
    <t>完成时间</t>
  </si>
  <si>
    <t>2025年全年</t>
  </si>
  <si>
    <t xml:space="preserve">效益指标 </t>
  </si>
  <si>
    <t>经济效益指标</t>
  </si>
  <si>
    <t>1.依法合理进行水上管理和监督，为水运市场提供服务，确保水运市场经济良好有序发展 2.为财政收入、市场经济服务</t>
  </si>
  <si>
    <t>有所提升</t>
  </si>
  <si>
    <t>促进经济发展</t>
  </si>
  <si>
    <t>社会效益指标</t>
  </si>
  <si>
    <t>维护水上交通通航秩序和环保</t>
  </si>
  <si>
    <t>通航秩序和环保有明显改善</t>
  </si>
  <si>
    <t>提高</t>
  </si>
  <si>
    <t>生态效益指标</t>
  </si>
  <si>
    <t xml:space="preserve">水上环保有所改善			</t>
  </si>
  <si>
    <t>环保安全，不破坏生态平衡</t>
  </si>
  <si>
    <t>可持续影响指标</t>
  </si>
  <si>
    <t>1.加强管理和监督，确保生产不破坏生态平衡2.确保水上市场经济可持续发展</t>
  </si>
  <si>
    <t>维持生态平衡，实现经济可持续发展</t>
  </si>
  <si>
    <t>长效机制</t>
  </si>
  <si>
    <t>满意度指标</t>
  </si>
  <si>
    <t>服务对象满意度指标</t>
  </si>
  <si>
    <t>1.受益对象满意度2.社会公众满意度</t>
  </si>
  <si>
    <t>95</t>
  </si>
  <si>
    <t>≥95%</t>
  </si>
  <si>
    <t>%</t>
  </si>
  <si>
    <t>≥</t>
  </si>
  <si>
    <t xml:space="preserve">  临聘专技人员工资福利</t>
  </si>
  <si>
    <t>临聘专技人员工资福利</t>
  </si>
  <si>
    <t>20万元</t>
  </si>
  <si>
    <t>对社会未产生影响</t>
  </si>
  <si>
    <t>未对社会产生负面影响</t>
  </si>
  <si>
    <t>不能产生负面影响</t>
  </si>
  <si>
    <t>对生态环境未产生影响</t>
  </si>
  <si>
    <t>未对生态环境产生负面影响</t>
  </si>
  <si>
    <t>临聘人员人数</t>
  </si>
  <si>
    <t>4名临聘人员工资福利等</t>
  </si>
  <si>
    <t>4</t>
  </si>
  <si>
    <t>按规按量及时发放率</t>
  </si>
  <si>
    <t>在计划时间内</t>
  </si>
  <si>
    <t>全年按月完成</t>
  </si>
  <si>
    <t>改善临聘人员工作质量</t>
  </si>
  <si>
    <t>有效改善临聘人员工作质量</t>
  </si>
  <si>
    <t>有效改善</t>
  </si>
  <si>
    <t>社会效益好</t>
  </si>
  <si>
    <t>未对社会效益产生负面影响</t>
  </si>
  <si>
    <t>生态效益好</t>
  </si>
  <si>
    <t>未对生态效益产生负面影响</t>
  </si>
  <si>
    <t>不适用</t>
  </si>
  <si>
    <t>满意高，无投诉现象</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</si>
  <si>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</si>
  <si>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</si>
  <si>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</si>
  <si>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</si>
  <si>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</si>
  <si>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</si>
  <si>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</si>
  <si>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</si>
  <si>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</si>
  <si>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</si>
  <si>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</si>
  <si>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405001</t>
  </si>
  <si>
    <t>（一）承担涉及综合运输体系的规划协调工作，会同有关部门组织编制全市综合运输体系规划，指导交通运输枢纽规划和管理。
（二）组织拟订并监督实施全市道路、水路等行业发展规划、规章制度和标准。参与拟订物流业发展战略和规划，拟订有关规章制度并监督实施。负责交通运输执法检查和监督，负责农村公路路政管理，保护公路产权；协同有关部门规划公路沿线开发区和各种建筑设施。指导全市公路、水路行业有关体制改革工作。负责综合协调有关邮政的重大问题。
（三）承担道路、水路运输市场监管职责。负责全市道路（水路）客货运输、机动车维修、船舶修造、驾驶培训、客（货）站场、港口码头等行业管理工作。组织制定报批全市道路、水路运输有关政策和运营规范关监督实施。指导全市城乡客运及有关设施规划和管理工作，负责城市公共交通运输管理工作。
（四）承担水上交通安全监督责任。负责全市港口、航道及航道设施的建设、维护、管理，负责水上交通管制、港航监督、船舶检验（不含渔船）、水上安全管理，负责船员管理工作，实施港航设施建设使用岸线和通航水域内各种建筑设施建设的行业管理。
（五）指导全市公路、水路行业安全生产和应急管理工作和系统内部社会治安综合管理工作。按规定组织协调全市重点物资和紧急客货运输，按权限负责全市地方公路路网运行监测和协调，负责全市国防交通战备工作。
（六）负责提出全市公路、水路固定资产投资方向和规模及市级财政性资金安排建议，按市政府规定权限审批、核准全市规划内和年度计划规模内固定资产投资项目，负责公路、桥梁、渡口、隧道的行业管理，提出有关财政、土地、价格等政策建议。
（七）承担公路、水路建设市场监管责任。拟定报批全市公路、水路工程建设相关制度和技术标准并监督实施。按权限组织实施国家、省、市、县的公路、水路交通工程建设，负责公路、水路交通建设工作造价控制和工程负量、安全生产的监督管理。指导交通运输基础设施管理和维护，承担有关重要设施的管理和维护，负责交通建设资金的筹集、拨付和监管。
（八）负责全市交通运输行业科技工作。指导全市交通运输信息化建设，监测分析运行情况，开展相关统计工作，发布有关信息。指导公路、水路行业环境保护和节能减排工作。
（九）按照干部管理权限，负责本系统干部人事管理；组织、协调局属部门劳动工资、机构编制、离退休干部管理；负责局属部门党群工作和纪检、监察工作；指导交通运输行业的精神文明建设和职工队伍建设，组织指导交通运输待业人才预测、教育、培训、交流工作。
（十）指导交通运输行业开展对外交流合作和交通外经外贸工作。
（十一）承办市委、市人民政府及上级交通运输主管部门交办的其他事项。</t>
  </si>
  <si>
    <t>控制在预算内</t>
  </si>
  <si>
    <t>定量</t>
  </si>
  <si>
    <t>542.79万元</t>
  </si>
  <si>
    <t>万元</t>
  </si>
  <si>
    <t>全年预算资金</t>
  </si>
  <si>
    <t>对社会造成的负面影响</t>
  </si>
  <si>
    <t>未对社会造成负面影响</t>
  </si>
  <si>
    <t>次</t>
  </si>
  <si>
    <t>对社会造成的负面影响程度及次数</t>
  </si>
  <si>
    <t>对生态环境造成的负面影响</t>
  </si>
  <si>
    <t>未对生态环境造成负面影响</t>
  </si>
  <si>
    <t>对生态环境造成的负面影响程度及次数</t>
  </si>
  <si>
    <t xml:space="preserve"> 数量指标</t>
  </si>
  <si>
    <t>完成全年各项指定的任务情况</t>
  </si>
  <si>
    <t>目标完成率=目标完成数/预定目标数×100%</t>
  </si>
  <si>
    <t xml:space="preserve"> 质量指标</t>
  </si>
  <si>
    <t>以上目标按质量达标率</t>
  </si>
  <si>
    <t>目标完成质量=实际达到的效果/预定目标×100%</t>
  </si>
  <si>
    <t xml:space="preserve"> 时效指标</t>
  </si>
  <si>
    <t>完成年内目标任务</t>
  </si>
  <si>
    <t>2025年1月-2025年12月</t>
  </si>
  <si>
    <t>年度</t>
  </si>
  <si>
    <t>促进经济发展和民生改善</t>
  </si>
  <si>
    <t>1.确保客货运输畅通；
2.确保行业安全稳定</t>
  </si>
  <si>
    <t>推动交通绿色、低碳发展</t>
  </si>
  <si>
    <t xml:space="preserve"> 可持续影响指标</t>
  </si>
  <si>
    <t>推动我市交通高质量碳发展</t>
  </si>
  <si>
    <t>群众满意度</t>
  </si>
  <si>
    <t>》</t>
  </si>
  <si>
    <t>》95%</t>
  </si>
  <si>
    <t>服务对象满意率=项目区被调查人数中表示满意的人数(户数)/ 被调查人数(户数)×100%</t>
  </si>
  <si>
    <t>405004</t>
  </si>
  <si>
    <t>汨罗市道路运输服务中心</t>
  </si>
  <si>
    <t>1.严把企业资质关：做好客运市场企业，危、普货运市场企业，维修市场企业，出租车市场企业，驾培市场企业等年度质量信誉考核工作。
2.严把车辆技术关：搞好各种营运车辆的年度审验工作，确保车辆技术状况良好，确保道路运输安全。
3.做好农村客运、城乡巴士、城市公交、及巡游出租车成品油油价补贴的申报和核实。
4.依法做好道路、铁路运输行业安全监管工作。</t>
  </si>
  <si>
    <t>预算内</t>
  </si>
  <si>
    <t>预算内资金</t>
  </si>
  <si>
    <t>未达到指标酌情扣分</t>
  </si>
  <si>
    <t>未对社会造成的负面影响</t>
  </si>
  <si>
    <t>未对生态环境造成的负面影响</t>
  </si>
  <si>
    <t>2025年</t>
  </si>
  <si>
    <t>年</t>
  </si>
  <si>
    <t>道路运输行业安全平稳发展情况</t>
  </si>
  <si>
    <t>零事故</t>
  </si>
  <si>
    <t>1-12月按月完成进度</t>
  </si>
  <si>
    <t>促进全市道路、铁路运输行业发展，保障人民方便出行</t>
  </si>
  <si>
    <t>保障公路铁路安全畅通</t>
  </si>
  <si>
    <t>促进人民绿色出行</t>
  </si>
  <si>
    <t>保障交通安全，促进可持续发展</t>
  </si>
  <si>
    <t>95%及以上</t>
  </si>
  <si>
    <t>被调查人数</t>
  </si>
  <si>
    <t>人数</t>
  </si>
  <si>
    <t>做到社会或服务公众对象满意度</t>
  </si>
  <si>
    <t>405005</t>
  </si>
  <si>
    <t>汨罗市农村公路养护中心</t>
  </si>
  <si>
    <t>2025年度总体目标为：1、建立农村公路检查、考核、验收和监督制度，农村公路检查验收，按省厅制定的检查验收标准进行：2.农村公路的管理和养护。做到管养分离、市场有序、多方筹资、保障投入、专款专用。</t>
  </si>
  <si>
    <t>346.32万元</t>
  </si>
  <si>
    <t>人员和公用经费</t>
  </si>
  <si>
    <t>100</t>
  </si>
  <si>
    <t>社会成本</t>
  </si>
  <si>
    <t>持平</t>
  </si>
  <si>
    <t>生态环境</t>
  </si>
  <si>
    <t>生态环境良好</t>
  </si>
  <si>
    <t xml:space="preserve">按时间节点完成 </t>
  </si>
  <si>
    <t>全年经费</t>
  </si>
  <si>
    <t xml:space="preserve">人员和公用经费 </t>
  </si>
  <si>
    <t>按照计划和进度完成</t>
  </si>
  <si>
    <t>有效促进经济发展</t>
  </si>
  <si>
    <t>有效促进经济发</t>
  </si>
  <si>
    <t>提高交通畅通率</t>
  </si>
  <si>
    <t>进一步提高</t>
  </si>
  <si>
    <t>生态效益</t>
  </si>
  <si>
    <t>生态效益较好</t>
  </si>
  <si>
    <t>生态效益环境</t>
  </si>
  <si>
    <t>可持续发展</t>
  </si>
  <si>
    <t>进一步可持续发展</t>
  </si>
  <si>
    <t>社会公众满意度</t>
  </si>
  <si>
    <t>社会公众满意度高</t>
  </si>
  <si>
    <t>公众满意度</t>
  </si>
  <si>
    <t>405007</t>
  </si>
  <si>
    <t>汨罗市交通运输综合行政执法大队</t>
  </si>
  <si>
    <t>1.深化路域环境治理，保障公路安全畅通。结合美丽乡村建设，集中力量对集镇路段、违法棚屋、非公路标志、摆摊设点、堆物放料等严重影响路容路貌的违法行为开展专项整治，确保全市干线公路路域环境基本实现“三无”管理目标。
2、巩固深化治超成果，实现常态和长效化治超。严格落实“一超四究”等处罚机制，抓好源头治超和联网治超，推进治超治限联合执法常态化制度化，按照市委市政府、市治超办的统一部署，确保治超工作力度不减，继续保持高压态势，坚决遏制超限运输反弹，确保人民生命财产安全。
3.加大打非治违力度，坚持不懈守好安全底线。落实“一线工作法”， 持续加大涉黑涉恶线索搜集排查力度，加强综合治理、源头治理，切实推进乱点乱象集中整治到位，铲除黑恶势力滋生土壤。积极开展客运、危货、出租车专项治理，切实加强“两客一危”、农村客运等重点领域执法，切实加强安全执法力度，确保道路运输市场安全平稳。
4、强化水上综合行政执法，切实维护水上交通运输安全。加强日常行政执法和专项整治行动， 根据市政府部署，配合其他相关部门联合开展水上交通安全专项行动，维护水上交通运输安全，保护人民群众的生命、财产安全。
5、加强交通工程质量安全监督，提升工程质量安全水平。切实加强公路水运工程安全生产执法，提升工程质量安全水平，防止和减少生产安全事故。
6、按规定配置管理执法制式服装和标志，提高执法队伍形象。加强我市交通运输综合行政执法人员依法行政、文明执法，进一步提升交通运输综合行政执法队伍形象。</t>
  </si>
  <si>
    <t>预算执行率</t>
  </si>
  <si>
    <t>-</t>
  </si>
  <si>
    <t>对社会造成负面影响</t>
  </si>
  <si>
    <t>不适应</t>
  </si>
  <si>
    <t>发现的重大隐患督促整改、跟踪督办率</t>
  </si>
  <si>
    <t>达到100%</t>
  </si>
  <si>
    <t>交办的代理案件办理率</t>
  </si>
  <si>
    <t>投诉回复处理率</t>
  </si>
  <si>
    <t>全年开展各类专项整治行动</t>
  </si>
  <si>
    <t>8</t>
  </si>
  <si>
    <t>≥8次</t>
  </si>
  <si>
    <t>运输市场秩序平稳有序</t>
  </si>
  <si>
    <t>保持良好</t>
  </si>
  <si>
    <t>公路安全畅通</t>
  </si>
  <si>
    <t>2025.12.31</t>
  </si>
  <si>
    <t>发现的交通运输违法案件查处率</t>
  </si>
  <si>
    <t>交通运输行政执法对经济的促进作用</t>
  </si>
  <si>
    <t>效果明显</t>
  </si>
  <si>
    <t>交通运输市场秩序</t>
  </si>
  <si>
    <t>公路路域环境</t>
  </si>
  <si>
    <t>提升</t>
  </si>
  <si>
    <t>道路路面交通环境</t>
  </si>
  <si>
    <t>所辖水域交通环境</t>
  </si>
  <si>
    <t>对社会交通运输带来积极科持续影响</t>
  </si>
  <si>
    <t>95%以上</t>
  </si>
  <si>
    <t>投诉处理市民满意率</t>
  </si>
  <si>
    <t>1.加强水路运输管理和机关事务管理，为航运畅通提供航务管理保障。
2.加强水上安全管理和政策宣传工作，确保全年无安全事故。
3.加强水上行业监管力度，提高职工队伍建设，加强行业专业知识培训力度，确保无投诉现象，提高群众满意度。
4.加强水上环保事务管理，确保水域零污染，保持水上良好的生态效益。
5、提高水上应急救援应变能力。</t>
  </si>
  <si>
    <t>控制在预算范围内、厉行节约</t>
  </si>
  <si>
    <t>节约成本，控制在预算内</t>
  </si>
  <si>
    <t>三定方案工作职能要求</t>
  </si>
  <si>
    <t>绩效考核评分标准</t>
  </si>
  <si>
    <t>水上交通安全形势基本稳定，港口码头及作业水域正常运营，防止船舶污染水域</t>
  </si>
  <si>
    <t>用较低的成本维护社会效益</t>
  </si>
  <si>
    <t>水域生态环境整治见成效</t>
  </si>
  <si>
    <t>环境效益好，不破坏生态平衡，零投诉</t>
  </si>
  <si>
    <t>1.加强水上安全和环保管理，每月定期和不定期进行。               2.加强政策宣传，确保全年无事故。</t>
  </si>
  <si>
    <t>1.每月定期巡查8次，不定期增加次数 2.每年每船发放安全宣传资料8份 3.每季度对职工进行1次培训和考试</t>
  </si>
  <si>
    <t>1.加强水上管理和服务工作，依法合规办事。 2.确认水上无安全事故、无环境污染                       3.负责水上交通航行秩序及通航环境</t>
  </si>
  <si>
    <t>1.高效、合法合规  2.无事故、确保零污染 3.运行正常</t>
  </si>
  <si>
    <t>年内计划按时完成</t>
  </si>
  <si>
    <t>≤</t>
  </si>
  <si>
    <t>2025</t>
  </si>
  <si>
    <t>确保市场经济良好有序发展</t>
  </si>
  <si>
    <t>环境效益好，不破坏生态平衡</t>
  </si>
  <si>
    <t>通过对水路交通领域安全巡查、宣传教育及其他行政辅助工作，维护和改善了水上交通通航秩序和通航环境</t>
  </si>
  <si>
    <t>维持生态平衡，实现水上市场经济可持续发展</t>
  </si>
  <si>
    <t>1.做到社会或服务公众对象满意 2.社会各界无投诉现象</t>
  </si>
  <si>
    <t>公众满意度95%，无投诉现象</t>
  </si>
  <si>
    <t>部门公开表24</t>
  </si>
  <si>
    <t>单位：</t>
  </si>
  <si>
    <t>序号</t>
  </si>
  <si>
    <t>采购项目名称</t>
  </si>
  <si>
    <t>采购目录编码</t>
  </si>
  <si>
    <t>支出功能分类科目</t>
  </si>
  <si>
    <t xml:space="preserve">采购数量 </t>
  </si>
  <si>
    <t>分类</t>
  </si>
  <si>
    <t>采购预算总金额</t>
  </si>
  <si>
    <t>资金来源1</t>
  </si>
  <si>
    <t>资金来源2</t>
  </si>
  <si>
    <t>建筑物清洁服务</t>
  </si>
  <si>
    <t>C23160000</t>
  </si>
  <si>
    <t>全年</t>
  </si>
  <si>
    <t>服务</t>
  </si>
  <si>
    <t>本级预算基本支出</t>
  </si>
  <si>
    <t>广告宣传服务</t>
  </si>
  <si>
    <t>C23150000</t>
  </si>
  <si>
    <t>印刷服务</t>
  </si>
  <si>
    <t>C081401</t>
  </si>
  <si>
    <t>基础电信服务</t>
  </si>
  <si>
    <t>C030101</t>
  </si>
  <si>
    <t>其他维修和保养服务</t>
  </si>
  <si>
    <t>C0599</t>
  </si>
  <si>
    <t>办公设备维修保养费</t>
  </si>
  <si>
    <t xml:space="preserve">C0502 </t>
  </si>
  <si>
    <t>增值电信服务</t>
  </si>
  <si>
    <t>C030102</t>
  </si>
  <si>
    <t>其他货物</t>
  </si>
  <si>
    <t>A99</t>
  </si>
  <si>
    <t>货物</t>
  </si>
  <si>
    <t>固定资产通用设备</t>
  </si>
  <si>
    <t>A02</t>
  </si>
  <si>
    <t>固定资产家具用具</t>
  </si>
  <si>
    <t>A06</t>
  </si>
  <si>
    <t>纸、纸制品及印刷品</t>
  </si>
  <si>
    <t>A08</t>
  </si>
  <si>
    <t>办公消耗品及类似品</t>
  </si>
  <si>
    <t>A09</t>
  </si>
  <si>
    <t>台式计算机</t>
  </si>
  <si>
    <t>A02010104</t>
  </si>
  <si>
    <t>本级预算   基本支出</t>
  </si>
  <si>
    <t>激光打印机</t>
  </si>
  <si>
    <t>A0201060102</t>
  </si>
  <si>
    <t>液晶显示器</t>
  </si>
  <si>
    <t>A0201060401</t>
  </si>
  <si>
    <t>扫描仪</t>
  </si>
  <si>
    <t>A0201060901</t>
  </si>
  <si>
    <t>空调机</t>
  </si>
  <si>
    <t>A0206180203</t>
  </si>
  <si>
    <t>书籍、课本</t>
  </si>
  <si>
    <t>A05010101</t>
  </si>
  <si>
    <t>复印纸</t>
  </si>
  <si>
    <t>A090101</t>
  </si>
  <si>
    <t>汨罗市农村公路养护中心单位公用支出项目</t>
  </si>
  <si>
    <t>B010402</t>
  </si>
  <si>
    <t>治超站搬迁</t>
  </si>
  <si>
    <t>C99</t>
  </si>
  <si>
    <t>便携式计算机</t>
  </si>
  <si>
    <t>A02010105</t>
  </si>
  <si>
    <t>操作系统</t>
  </si>
  <si>
    <t>A0201080101</t>
  </si>
  <si>
    <t>LED显示屏</t>
  </si>
  <si>
    <t>A020207</t>
  </si>
  <si>
    <t>家具用具</t>
  </si>
  <si>
    <t>车辆加油服务</t>
  </si>
  <si>
    <t>C050302</t>
  </si>
  <si>
    <t>办公用品</t>
  </si>
  <si>
    <t>A08010501</t>
  </si>
  <si>
    <t>办公耗材</t>
  </si>
  <si>
    <t>广告宣传</t>
  </si>
  <si>
    <t>C0806</t>
  </si>
  <si>
    <t>纸制品 卫生纸、纸杯</t>
  </si>
  <si>
    <t xml:space="preserve">A080105 
</t>
  </si>
  <si>
    <t>硒鼓、粉盒</t>
  </si>
  <si>
    <t>A0902</t>
  </si>
  <si>
    <t>行政执法装备</t>
  </si>
  <si>
    <t>A07030101</t>
  </si>
  <si>
    <t>本级专项项目支出</t>
  </si>
  <si>
    <t>常服配套村衣</t>
  </si>
  <si>
    <t>棉皮鞋</t>
  </si>
  <si>
    <t>A0703010401</t>
  </si>
  <si>
    <t>执法租车费</t>
  </si>
  <si>
    <t>C170303出租车客运服务</t>
  </si>
  <si>
    <t>轿车</t>
  </si>
  <si>
    <t>A02030501</t>
  </si>
  <si>
    <t>汨罗市湘江起点营田老码头至高台码头水域内船舶污染物接收转运处置</t>
  </si>
  <si>
    <t>本级专项   项目支出</t>
  </si>
  <si>
    <t>电脑维修保养费</t>
  </si>
  <si>
    <t xml:space="preserve">C0501 </t>
  </si>
  <si>
    <t>咨询代理服务费</t>
  </si>
  <si>
    <t>车辆维修及保养</t>
  </si>
  <si>
    <t>C050301</t>
  </si>
  <si>
    <t>办公消耗品</t>
  </si>
  <si>
    <t>办公纸质品</t>
  </si>
  <si>
    <t>办公通用设备</t>
  </si>
  <si>
    <t>A0201</t>
  </si>
  <si>
    <t>办公家具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</si>
</sst>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7">
    <font>
      <sz val="11"/>
      <color indexed="8"/>
      <name val="宋体"/>
      <charset val="1"/>
      <scheme val="minor"/>
    </font>
    <font>
      <sz val="12"/>
      <name val="宋体"/>
      <charset val="134"/>
    </font>
    <font>
      <sz val="10"/>
      <name val="宋体"/>
      <charset val="134"/>
    </font>
    <font>
      <b/>
      <sz val="16"/>
      <name val="宋体"/>
      <charset val="134"/>
    </font>
    <font>
      <b/>
      <sz val="11"/>
      <name val="SimSun"/>
      <charset val="134"/>
    </font>
    <font>
      <b/>
      <sz val="11"/>
      <name val="宋体"/>
      <charset val="134"/>
    </font>
    <font>
      <sz val="7"/>
      <color indexed="8"/>
      <name val="SimSun-ExtB"/>
      <charset val="134"/>
    </font>
    <font>
      <sz val="7"/>
      <name val="SimSun-ExtB"/>
      <charset val="134"/>
    </font>
    <font>
      <sz val="7"/>
      <color theme="1"/>
      <name val="宋体"/>
      <charset val="134"/>
    </font>
    <font>
      <sz val="7"/>
      <color theme="1"/>
      <name val="SimSun-ExtB"/>
      <charset val="134"/>
    </font>
    <font>
      <sz val="8"/>
      <color indexed="8"/>
      <name val="宋体"/>
      <charset val="134"/>
    </font>
    <font>
      <sz val="8"/>
      <color theme="1"/>
      <name val="宋体"/>
      <charset val="134"/>
      <scheme val="minor"/>
    </font>
    <font>
      <sz val="7"/>
      <color rgb="FF000000"/>
      <name val="宋体"/>
      <charset val="134"/>
    </font>
    <font>
      <sz val="9"/>
      <name val="SimSun"/>
      <charset val="134"/>
    </font>
    <font>
      <sz val="9"/>
      <name val="宋体"/>
      <charset val="134"/>
    </font>
    <font>
      <b/>
      <sz val="9"/>
      <name val="SimSun"/>
      <charset val="134"/>
    </font>
    <font>
      <b/>
      <sz val="16"/>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sz val="14"/>
      <color rgb="FF555555"/>
      <name val="宋体"/>
      <charset val="1"/>
      <scheme val="minor"/>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5" fillId="0" borderId="0" applyNumberFormat="0" applyFill="0" applyBorder="0" applyAlignment="0" applyProtection="0">
      <alignment vertical="center"/>
    </xf>
    <xf numFmtId="0" fontId="36" fillId="4" borderId="11" applyNumberFormat="0" applyAlignment="0" applyProtection="0">
      <alignment vertical="center"/>
    </xf>
    <xf numFmtId="0" fontId="37" fillId="5" borderId="12" applyNumberFormat="0" applyAlignment="0" applyProtection="0">
      <alignment vertical="center"/>
    </xf>
    <xf numFmtId="0" fontId="38" fillId="5" borderId="11" applyNumberFormat="0" applyAlignment="0" applyProtection="0">
      <alignment vertical="center"/>
    </xf>
    <xf numFmtId="0" fontId="39" fillId="6" borderId="13" applyNumberFormat="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cellStyleXfs>
  <cellXfs count="124">
    <xf numFmtId="0" fontId="0" fillId="0" borderId="0" xfId="0">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4" applyNumberFormat="1" applyFont="1" applyFill="1" applyBorder="1" applyAlignment="1" applyProtection="1">
      <alignment horizontal="center" vertical="center"/>
    </xf>
    <xf numFmtId="0" fontId="3" fillId="0" borderId="0" xfId="4" applyNumberFormat="1" applyFont="1" applyFill="1" applyAlignment="1" applyProtection="1">
      <alignment horizontal="center" vertical="center"/>
    </xf>
    <xf numFmtId="0" fontId="4" fillId="0" borderId="0" xfId="0" applyFont="1" applyBorder="1" applyAlignment="1">
      <alignment vertical="center" wrapText="1"/>
    </xf>
    <xf numFmtId="0" fontId="5" fillId="0" borderId="0" xfId="0" applyFont="1" applyFill="1" applyAlignment="1"/>
    <xf numFmtId="0" fontId="5" fillId="0" borderId="0" xfId="4" applyNumberFormat="1" applyFont="1" applyFill="1" applyAlignment="1">
      <alignment horizontal="left" vertical="center" wrapText="1"/>
    </xf>
    <xf numFmtId="0" fontId="2" fillId="0" borderId="0" xfId="4" applyNumberFormat="1" applyFont="1" applyFill="1" applyAlignment="1">
      <alignment horizontal="center" vertical="center"/>
    </xf>
    <xf numFmtId="0" fontId="2" fillId="0" borderId="0" xfId="4" applyNumberFormat="1" applyFont="1" applyFill="1" applyAlignment="1" applyProtection="1">
      <alignment horizontal="center" vertical="center" wrapText="1"/>
    </xf>
    <xf numFmtId="49" fontId="2" fillId="0" borderId="1" xfId="4"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3" xfId="0" applyFont="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0" fillId="0" borderId="1" xfId="0" applyBorder="1">
      <alignment vertical="center"/>
    </xf>
    <xf numFmtId="0" fontId="13" fillId="0" borderId="0" xfId="0" applyFont="1" applyBorder="1" applyAlignment="1">
      <alignment vertical="center" wrapText="1"/>
    </xf>
    <xf numFmtId="0" fontId="14" fillId="0" borderId="0" xfId="0" applyFont="1" applyFill="1" applyAlignment="1"/>
    <xf numFmtId="0" fontId="2" fillId="0" borderId="0" xfId="4" applyNumberFormat="1" applyFont="1" applyFill="1" applyAlignment="1" applyProtection="1">
      <alignment vertical="center" wrapText="1"/>
    </xf>
    <xf numFmtId="0" fontId="2" fillId="0" borderId="0" xfId="4" applyNumberFormat="1" applyFont="1" applyFill="1" applyAlignment="1">
      <alignment horizontal="centerContinuous" vertical="center"/>
    </xf>
    <xf numFmtId="0" fontId="3" fillId="0" borderId="0" xfId="4" applyNumberFormat="1" applyFont="1" applyFill="1" applyAlignment="1" applyProtection="1">
      <alignment vertical="center"/>
    </xf>
    <xf numFmtId="0" fontId="15" fillId="0" borderId="0" xfId="0" applyFont="1" applyBorder="1" applyAlignment="1">
      <alignment vertical="center" wrapText="1"/>
    </xf>
    <xf numFmtId="0" fontId="2" fillId="0" borderId="0" xfId="4" applyNumberFormat="1" applyFont="1" applyFill="1" applyAlignment="1" applyProtection="1">
      <alignment horizontal="right" wrapText="1"/>
    </xf>
    <xf numFmtId="0" fontId="2" fillId="0" borderId="0" xfId="4" applyNumberFormat="1" applyFont="1" applyFill="1" applyBorder="1" applyAlignment="1" applyProtection="1">
      <alignment horizontal="right" wrapText="1"/>
    </xf>
    <xf numFmtId="0" fontId="2" fillId="0" borderId="0" xfId="4" applyNumberFormat="1" applyFont="1" applyFill="1" applyAlignment="1" applyProtection="1">
      <alignment horizontal="center" wrapText="1"/>
    </xf>
    <xf numFmtId="0" fontId="2" fillId="0" borderId="0" xfId="4" applyNumberFormat="1" applyFont="1" applyFill="1" applyAlignment="1">
      <alignment horizontal="center" vertical="center" wrapText="1"/>
    </xf>
    <xf numFmtId="0" fontId="2" fillId="0" borderId="0" xfId="4" applyNumberFormat="1" applyFont="1" applyFill="1" applyBorder="1" applyAlignment="1" applyProtection="1">
      <alignment horizontal="center" vertical="center" wrapText="1"/>
    </xf>
    <xf numFmtId="0" fontId="9" fillId="0" borderId="4" xfId="0" applyFont="1" applyFill="1" applyBorder="1" applyAlignment="1">
      <alignment horizontal="center" vertical="center"/>
    </xf>
    <xf numFmtId="0" fontId="2" fillId="0" borderId="0" xfId="4" applyNumberFormat="1" applyFont="1" applyFill="1" applyAlignment="1" applyProtection="1">
      <alignment horizontal="right" vertical="center"/>
    </xf>
    <xf numFmtId="0" fontId="13" fillId="0" borderId="0" xfId="0" applyFont="1" applyFill="1" applyAlignment="1">
      <alignment horizontal="right" vertical="center" wrapText="1"/>
    </xf>
    <xf numFmtId="0" fontId="2" fillId="0" borderId="0" xfId="0" applyFont="1" applyFill="1" applyAlignment="1"/>
    <xf numFmtId="0" fontId="2" fillId="0" borderId="0" xfId="4" applyNumberFormat="1" applyFont="1" applyFill="1" applyBorder="1" applyAlignment="1" applyProtection="1">
      <alignment horizontal="right" vertical="center"/>
    </xf>
    <xf numFmtId="0" fontId="2" fillId="0" borderId="0" xfId="4" applyNumberFormat="1" applyFont="1" applyFill="1" applyBorder="1" applyAlignment="1">
      <alignment horizontal="right" vertical="center"/>
    </xf>
    <xf numFmtId="0" fontId="16" fillId="0" borderId="0"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vertical="center" wrapText="1"/>
    </xf>
    <xf numFmtId="4" fontId="18" fillId="0" borderId="2" xfId="0" applyNumberFormat="1" applyFont="1" applyBorder="1" applyAlignment="1">
      <alignment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7" xfId="0" applyFont="1" applyBorder="1" applyAlignment="1">
      <alignment horizontal="center" vertical="center" wrapText="1"/>
    </xf>
    <xf numFmtId="9" fontId="18" fillId="0" borderId="2" xfId="0" applyNumberFormat="1" applyFont="1" applyBorder="1" applyAlignment="1">
      <alignment horizontal="center" vertical="center" wrapText="1"/>
    </xf>
    <xf numFmtId="176" fontId="18" fillId="0" borderId="2" xfId="0" applyNumberFormat="1" applyFont="1" applyBorder="1" applyAlignment="1">
      <alignment horizontal="center" vertical="center" wrapText="1"/>
    </xf>
    <xf numFmtId="0" fontId="15" fillId="0" borderId="0" xfId="0" applyFont="1" applyBorder="1" applyAlignment="1">
      <alignment horizontal="right" vertical="center" wrapText="1"/>
    </xf>
    <xf numFmtId="0" fontId="18" fillId="0" borderId="0" xfId="0" applyFont="1" applyBorder="1" applyAlignment="1">
      <alignment vertical="center" wrapText="1"/>
    </xf>
    <xf numFmtId="0" fontId="19" fillId="0" borderId="0" xfId="0" applyFont="1" applyBorder="1" applyAlignment="1">
      <alignment horizontal="center" vertical="center" wrapText="1"/>
    </xf>
    <xf numFmtId="0" fontId="20" fillId="0" borderId="2" xfId="0" applyFont="1" applyBorder="1" applyAlignment="1">
      <alignment horizontal="left" vertical="center" wrapText="1"/>
    </xf>
    <xf numFmtId="4" fontId="20" fillId="0" borderId="2" xfId="0" applyNumberFormat="1" applyFont="1" applyBorder="1" applyAlignment="1">
      <alignment vertical="center" wrapText="1"/>
    </xf>
    <xf numFmtId="0" fontId="20" fillId="0" borderId="2" xfId="0" applyFont="1" applyBorder="1" applyAlignment="1">
      <alignment vertical="center" wrapText="1"/>
    </xf>
    <xf numFmtId="0" fontId="21" fillId="0" borderId="2" xfId="0" applyFont="1" applyBorder="1" applyAlignment="1">
      <alignment horizontal="center" vertical="center" wrapText="1"/>
    </xf>
    <xf numFmtId="0" fontId="13" fillId="0" borderId="0" xfId="0" applyFont="1" applyBorder="1" applyAlignment="1">
      <alignment horizontal="right" vertical="center" wrapText="1"/>
    </xf>
    <xf numFmtId="0" fontId="22" fillId="0" borderId="0" xfId="0" applyFont="1" applyBorder="1" applyAlignment="1">
      <alignment horizontal="center" vertical="center" wrapText="1"/>
    </xf>
    <xf numFmtId="0" fontId="20" fillId="0" borderId="2" xfId="0" applyFont="1" applyBorder="1" applyAlignment="1">
      <alignment horizontal="center" vertical="center" wrapText="1"/>
    </xf>
    <xf numFmtId="0" fontId="18" fillId="2" borderId="2" xfId="0" applyFont="1" applyFill="1" applyBorder="1" applyAlignment="1">
      <alignment horizontal="left" vertical="center" wrapText="1"/>
    </xf>
    <xf numFmtId="0" fontId="20" fillId="2" borderId="2" xfId="0" applyFont="1" applyFill="1" applyBorder="1" applyAlignment="1">
      <alignment horizontal="left" vertical="center" wrapText="1"/>
    </xf>
    <xf numFmtId="4" fontId="18" fillId="0" borderId="2" xfId="0" applyNumberFormat="1" applyFont="1" applyBorder="1" applyAlignment="1">
      <alignment horizontal="right" vertical="center" wrapText="1"/>
    </xf>
    <xf numFmtId="0" fontId="20" fillId="2" borderId="2" xfId="0" applyFont="1" applyFill="1" applyBorder="1" applyAlignment="1">
      <alignment vertical="center" wrapText="1"/>
    </xf>
    <xf numFmtId="4" fontId="20" fillId="0" borderId="2" xfId="0" applyNumberFormat="1" applyFont="1" applyBorder="1" applyAlignment="1">
      <alignment horizontal="right"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vertical="center" wrapText="1"/>
    </xf>
    <xf numFmtId="4" fontId="18" fillId="2" borderId="2" xfId="0" applyNumberFormat="1" applyFont="1" applyFill="1" applyBorder="1" applyAlignment="1">
      <alignment vertical="center" wrapText="1"/>
    </xf>
    <xf numFmtId="0" fontId="13" fillId="0" borderId="2" xfId="0" applyFont="1" applyBorder="1" applyAlignment="1">
      <alignment vertical="center" wrapText="1"/>
    </xf>
    <xf numFmtId="4" fontId="20" fillId="0" borderId="2" xfId="0" applyNumberFormat="1" applyFont="1" applyFill="1" applyBorder="1" applyAlignment="1">
      <alignment horizontal="right" vertical="center" wrapText="1"/>
    </xf>
    <xf numFmtId="0" fontId="18" fillId="0" borderId="2"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Border="1" applyAlignment="1">
      <alignment horizontal="right" vertical="center" wrapText="1"/>
    </xf>
    <xf numFmtId="177" fontId="20" fillId="0" borderId="2" xfId="0" applyNumberFormat="1" applyFont="1" applyBorder="1" applyAlignment="1">
      <alignment horizontal="right" vertical="center" wrapText="1"/>
    </xf>
    <xf numFmtId="177" fontId="18" fillId="0" borderId="2" xfId="0" applyNumberFormat="1" applyFont="1" applyBorder="1" applyAlignment="1">
      <alignment horizontal="right" vertical="center" wrapText="1"/>
    </xf>
    <xf numFmtId="0" fontId="23" fillId="0" borderId="0" xfId="0" applyFont="1" applyAlignment="1">
      <alignment horizontal="justify" vertical="center"/>
    </xf>
    <xf numFmtId="0" fontId="18" fillId="0" borderId="2" xfId="0" applyFont="1" applyFill="1" applyBorder="1" applyAlignment="1">
      <alignment vertical="center" wrapText="1"/>
    </xf>
    <xf numFmtId="4" fontId="20" fillId="0" borderId="2" xfId="0" applyNumberFormat="1" applyFont="1" applyFill="1" applyBorder="1" applyAlignment="1">
      <alignment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vertical="center" wrapText="1"/>
    </xf>
    <xf numFmtId="0" fontId="20" fillId="2" borderId="2" xfId="0" applyFont="1" applyFill="1" applyBorder="1" applyAlignment="1">
      <alignment horizontal="center" vertical="center" wrapText="1"/>
    </xf>
    <xf numFmtId="4" fontId="18" fillId="0" borderId="2" xfId="0" applyNumberFormat="1" applyFont="1" applyFill="1" applyBorder="1" applyAlignment="1">
      <alignment vertical="center" wrapText="1"/>
    </xf>
    <xf numFmtId="4" fontId="18" fillId="0" borderId="2" xfId="0" applyNumberFormat="1" applyFont="1" applyFill="1" applyBorder="1" applyAlignment="1">
      <alignment horizontal="right" vertical="center" wrapText="1"/>
    </xf>
    <xf numFmtId="4" fontId="18" fillId="0" borderId="0" xfId="0" applyNumberFormat="1" applyFont="1" applyBorder="1" applyAlignment="1">
      <alignment horizontal="right" vertical="center" wrapText="1"/>
    </xf>
    <xf numFmtId="4" fontId="18" fillId="0" borderId="0" xfId="0" applyNumberFormat="1" applyFont="1" applyBorder="1" applyAlignment="1">
      <alignment vertical="center" wrapText="1"/>
    </xf>
    <xf numFmtId="0" fontId="20"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0" fillId="0" borderId="0" xfId="0" applyBorder="1">
      <alignment vertical="center"/>
    </xf>
    <xf numFmtId="4" fontId="20" fillId="0" borderId="0" xfId="0" applyNumberFormat="1" applyFont="1" applyFill="1" applyBorder="1" applyAlignment="1">
      <alignment horizontal="right" vertical="center" wrapText="1"/>
    </xf>
    <xf numFmtId="4" fontId="20" fillId="0" borderId="0" xfId="0" applyNumberFormat="1" applyFont="1" applyBorder="1" applyAlignment="1">
      <alignment horizontal="right" vertical="center" wrapText="1"/>
    </xf>
    <xf numFmtId="4" fontId="20" fillId="2" borderId="2" xfId="0" applyNumberFormat="1" applyFont="1" applyFill="1" applyBorder="1" applyAlignment="1">
      <alignment vertical="center" wrapText="1"/>
    </xf>
    <xf numFmtId="0" fontId="13" fillId="0" borderId="0" xfId="0" applyFont="1" applyBorder="1" applyAlignment="1">
      <alignment horizontal="center" vertical="center" wrapText="1"/>
    </xf>
    <xf numFmtId="0" fontId="15" fillId="0" borderId="0" xfId="0" applyFont="1" applyBorder="1" applyAlignment="1">
      <alignment horizontal="left" vertical="center" wrapText="1"/>
    </xf>
    <xf numFmtId="0" fontId="17" fillId="0" borderId="2" xfId="0" applyFont="1" applyBorder="1" applyAlignment="1">
      <alignment vertical="center" wrapText="1"/>
    </xf>
    <xf numFmtId="4" fontId="17" fillId="0" borderId="2" xfId="0" applyNumberFormat="1" applyFont="1" applyBorder="1" applyAlignment="1">
      <alignment vertical="center" wrapText="1"/>
    </xf>
    <xf numFmtId="0" fontId="21" fillId="0" borderId="2" xfId="0" applyFont="1" applyBorder="1" applyAlignment="1">
      <alignment vertical="center" wrapText="1"/>
    </xf>
    <xf numFmtId="0" fontId="17" fillId="2" borderId="2"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left" vertical="center" wrapText="1"/>
    </xf>
    <xf numFmtId="4" fontId="21" fillId="2" borderId="2" xfId="0" applyNumberFormat="1" applyFont="1" applyFill="1" applyBorder="1" applyAlignment="1">
      <alignment vertical="center" wrapText="1"/>
    </xf>
    <xf numFmtId="0" fontId="17" fillId="2" borderId="2" xfId="0" applyFont="1" applyFill="1" applyBorder="1" applyAlignment="1">
      <alignment vertical="center" wrapText="1"/>
    </xf>
    <xf numFmtId="0" fontId="21" fillId="2" borderId="2" xfId="0" applyFont="1" applyFill="1" applyBorder="1" applyAlignment="1">
      <alignment vertical="center" wrapText="1"/>
    </xf>
    <xf numFmtId="0" fontId="24" fillId="0" borderId="0" xfId="0" applyFont="1" applyBorder="1" applyAlignment="1">
      <alignment horizontal="center" vertical="center" wrapText="1"/>
    </xf>
    <xf numFmtId="0" fontId="0" fillId="0" borderId="0" xfId="0" applyFont="1" applyFill="1" applyAlignment="1">
      <alignment vertical="center"/>
    </xf>
    <xf numFmtId="0" fontId="0" fillId="0" borderId="0" xfId="0" applyFont="1" applyFill="1" applyBorder="1" applyAlignment="1">
      <alignment vertical="center"/>
    </xf>
    <xf numFmtId="0" fontId="13"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3"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0" fillId="0" borderId="1" xfId="0" applyFont="1" applyFill="1" applyBorder="1" applyAlignment="1">
      <alignment vertical="center"/>
    </xf>
    <xf numFmtId="0" fontId="26"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4180;&#24037;&#20316;\3&#26376;\&#39044;&#31639;&#20844;&#24320;\&#36947;&#36335;&#36816;&#36755;&#26381;&#21153;&#20013;&#24515;\2025&#24180;&#24230;&#27752;&#32599;&#24066;&#36947;&#36335;&#36816;&#36755;&#26381;&#21153;&#20013;&#24515;&#39044;&#31639;&#20844;&#2432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1收支总表"/>
      <sheetName val="2收入总表"/>
      <sheetName val="3支出总表"/>
      <sheetName val="4支出预算分类汇总表(政府预算)"/>
      <sheetName val="5支出预算分类汇总表（部门预算）"/>
      <sheetName val="6财政拨款收支总表"/>
      <sheetName val="7一般公共预算支出表"/>
      <sheetName val="8一般公共预算基本支出表"/>
      <sheetName val="9一般公共预算基本支出表-人员经费(工资福利支出)(政府预算)"/>
      <sheetName val="10一般公共预算基本支出表-人员经费(工资福利支出)"/>
      <sheetName val="11一般公共预算基本支出表-人员经费(个人家庭)(政府预算)"/>
      <sheetName val="12一般公共预算基本支出表-人员经费(个人家庭)"/>
      <sheetName val="13一般公共预算基本支出表-公用经费(商品服务)(政府预算)"/>
      <sheetName val="14一般公共预算基本支出表-公用经费(商品服务)"/>
      <sheetName val="15一般公共预算“三公”经费支出表"/>
      <sheetName val="16政府性基金预算支出表"/>
      <sheetName val="17政府性基金预算支出分类汇总表(政府预算)"/>
      <sheetName val="18政府性基金预算支出分类汇总表（部门预算）"/>
      <sheetName val="19国有资本经营预算支出表"/>
      <sheetName val="20财政专户管理资金预算支出表"/>
      <sheetName val="21专项资金预算汇总表"/>
      <sheetName val="22项目支出绩效目标表"/>
      <sheetName val="23整体支出绩效目标表"/>
      <sheetName val="24政府采购预算表"/>
    </sheetNames>
    <sheetDataSet>
      <sheetData sheetId="0"/>
      <sheetData sheetId="1"/>
      <sheetData sheetId="2"/>
      <sheetData sheetId="3"/>
      <sheetData sheetId="4"/>
      <sheetData sheetId="5"/>
      <sheetData sheetId="6"/>
      <sheetData sheetId="7"/>
      <sheetData sheetId="8"/>
      <sheetData sheetId="9">
        <row r="26">
          <cell r="C26">
            <v>10.6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13" sqref="E13"/>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64.15" customHeight="1" spans="1:9">
      <c r="A1" s="121" t="s">
        <v>0</v>
      </c>
      <c r="B1" s="121"/>
      <c r="C1" s="121"/>
      <c r="D1" s="121"/>
      <c r="E1" s="121"/>
      <c r="F1" s="121"/>
      <c r="G1" s="121"/>
      <c r="H1" s="121"/>
      <c r="I1" s="121"/>
    </row>
    <row r="2" ht="20.45" customHeight="1" spans="1:9">
      <c r="A2" s="32"/>
      <c r="B2" s="32"/>
      <c r="C2" s="32"/>
      <c r="D2" s="32"/>
      <c r="E2" s="32"/>
      <c r="F2" s="32"/>
      <c r="G2" s="32"/>
      <c r="H2" s="32"/>
      <c r="I2" s="32"/>
    </row>
    <row r="3" ht="18.75" customHeight="1" spans="1:9">
      <c r="A3" s="32"/>
      <c r="B3" s="32"/>
      <c r="C3" s="32"/>
      <c r="D3" s="32"/>
      <c r="E3" s="32"/>
      <c r="F3" s="32"/>
      <c r="G3" s="32"/>
      <c r="H3" s="32"/>
      <c r="I3" s="32"/>
    </row>
    <row r="4" ht="37.7" customHeight="1" spans="1:9">
      <c r="A4" s="122"/>
      <c r="B4" s="123"/>
      <c r="C4" s="27"/>
      <c r="D4" s="122" t="s">
        <v>1</v>
      </c>
      <c r="E4" s="123">
        <v>405001</v>
      </c>
      <c r="F4" s="123"/>
      <c r="G4" s="123"/>
      <c r="H4" s="123"/>
      <c r="I4" s="27"/>
    </row>
    <row r="5" ht="94.15" customHeight="1" spans="1:9">
      <c r="A5" s="122"/>
      <c r="B5" s="123"/>
      <c r="C5" s="27"/>
      <c r="D5" s="122" t="s">
        <v>2</v>
      </c>
      <c r="E5" s="123" t="s">
        <v>3</v>
      </c>
      <c r="F5" s="123"/>
      <c r="G5" s="123"/>
      <c r="H5" s="123"/>
      <c r="I5" s="27"/>
    </row>
    <row r="6" ht="14.25" customHeight="1"/>
    <row r="7" ht="14.25" customHeight="1"/>
    <row r="8" ht="14.25" customHeight="1" spans="4:4">
      <c r="D8" s="2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abSelected="1" topLeftCell="A25" workbookViewId="0">
      <selection activeCell="D41" sqref="D41"/>
    </sheetView>
  </sheetViews>
  <sheetFormatPr defaultColWidth="10" defaultRowHeight="13.5"/>
  <cols>
    <col min="1" max="1" width="15.875" customWidth="1"/>
    <col min="2" max="2" width="26.75" customWidth="1"/>
    <col min="3" max="3" width="14.625" customWidth="1"/>
    <col min="4" max="4" width="18.625" customWidth="1"/>
    <col min="5" max="5" width="16.375" customWidth="1"/>
    <col min="7" max="7" width="12.625"/>
    <col min="13" max="13" width="12.625"/>
  </cols>
  <sheetData>
    <row r="1" ht="16.5" customHeight="1" spans="1:5">
      <c r="A1" s="27"/>
      <c r="B1" s="27"/>
      <c r="C1" s="27"/>
      <c r="D1" s="27"/>
      <c r="E1" s="27"/>
    </row>
    <row r="2" ht="35.45" customHeight="1" spans="1:5">
      <c r="A2" s="63" t="s">
        <v>13</v>
      </c>
      <c r="B2" s="63"/>
      <c r="C2" s="63"/>
      <c r="D2" s="63"/>
      <c r="E2" s="63"/>
    </row>
    <row r="3" ht="29.45" customHeight="1" spans="1:5">
      <c r="A3" s="76" t="s">
        <v>31</v>
      </c>
      <c r="B3" s="76"/>
      <c r="C3" s="76"/>
      <c r="D3" s="76"/>
      <c r="E3" s="77" t="s">
        <v>310</v>
      </c>
    </row>
    <row r="4" ht="33.95" customHeight="1" spans="1:5">
      <c r="A4" s="45" t="s">
        <v>311</v>
      </c>
      <c r="B4" s="45"/>
      <c r="C4" s="45" t="s">
        <v>312</v>
      </c>
      <c r="D4" s="45"/>
      <c r="E4" s="45"/>
    </row>
    <row r="5" ht="19.9" customHeight="1" spans="1:5">
      <c r="A5" s="45" t="s">
        <v>313</v>
      </c>
      <c r="B5" s="45" t="s">
        <v>170</v>
      </c>
      <c r="C5" s="45" t="s">
        <v>136</v>
      </c>
      <c r="D5" s="45" t="s">
        <v>268</v>
      </c>
      <c r="E5" s="45" t="s">
        <v>269</v>
      </c>
    </row>
    <row r="6" ht="23.1" customHeight="1" spans="1:5">
      <c r="A6" s="58" t="s">
        <v>314</v>
      </c>
      <c r="B6" s="58" t="s">
        <v>247</v>
      </c>
      <c r="C6" s="78">
        <v>2499.972882</v>
      </c>
      <c r="D6" s="78">
        <v>2499.972882</v>
      </c>
      <c r="E6" s="78"/>
    </row>
    <row r="7" ht="23.1" customHeight="1" spans="1:12">
      <c r="A7" s="75" t="s">
        <v>315</v>
      </c>
      <c r="B7" s="75" t="s">
        <v>316</v>
      </c>
      <c r="C7" s="79">
        <v>235.836672</v>
      </c>
      <c r="D7" s="79">
        <v>235.836672</v>
      </c>
      <c r="E7" s="79"/>
      <c r="L7" s="80"/>
    </row>
    <row r="8" ht="23.1" customHeight="1" spans="1:12">
      <c r="A8" s="75" t="s">
        <v>317</v>
      </c>
      <c r="B8" s="75" t="s">
        <v>318</v>
      </c>
      <c r="C8" s="79">
        <v>117.918336</v>
      </c>
      <c r="D8" s="79">
        <v>117.918336</v>
      </c>
      <c r="E8" s="79"/>
      <c r="L8" s="80"/>
    </row>
    <row r="9" ht="23.1" customHeight="1" spans="1:12">
      <c r="A9" s="75" t="s">
        <v>319</v>
      </c>
      <c r="B9" s="75" t="s">
        <v>320</v>
      </c>
      <c r="C9" s="79">
        <v>41.409792</v>
      </c>
      <c r="D9" s="79">
        <v>41.409792</v>
      </c>
      <c r="E9" s="79"/>
      <c r="L9" s="80"/>
    </row>
    <row r="10" ht="23.1" customHeight="1" spans="1:12">
      <c r="A10" s="75" t="s">
        <v>321</v>
      </c>
      <c r="B10" s="75" t="s">
        <v>322</v>
      </c>
      <c r="C10" s="79">
        <v>22.931946</v>
      </c>
      <c r="D10" s="79">
        <v>22.931946</v>
      </c>
      <c r="E10" s="79"/>
      <c r="L10" s="80"/>
    </row>
    <row r="11" ht="23.1" customHeight="1" spans="1:12">
      <c r="A11" s="75" t="s">
        <v>323</v>
      </c>
      <c r="B11" s="75" t="s">
        <v>324</v>
      </c>
      <c r="C11" s="79">
        <v>125.288232</v>
      </c>
      <c r="D11" s="79">
        <v>125.288232</v>
      </c>
      <c r="E11" s="79"/>
      <c r="L11" s="80"/>
    </row>
    <row r="12" ht="23.1" customHeight="1" spans="1:12">
      <c r="A12" s="75" t="s">
        <v>325</v>
      </c>
      <c r="B12" s="75" t="s">
        <v>326</v>
      </c>
      <c r="C12" s="79">
        <v>305.7312</v>
      </c>
      <c r="D12" s="79">
        <v>305.7312</v>
      </c>
      <c r="E12" s="79"/>
      <c r="L12" s="80"/>
    </row>
    <row r="13" ht="23.1" customHeight="1" spans="1:12">
      <c r="A13" s="75" t="s">
        <v>327</v>
      </c>
      <c r="B13" s="75" t="s">
        <v>328</v>
      </c>
      <c r="C13" s="79">
        <v>472.363872</v>
      </c>
      <c r="D13" s="79">
        <v>472.363872</v>
      </c>
      <c r="E13" s="79"/>
      <c r="L13" s="80"/>
    </row>
    <row r="14" ht="23.1" customHeight="1" spans="1:14">
      <c r="A14" s="75" t="s">
        <v>329</v>
      </c>
      <c r="B14" s="75" t="s">
        <v>330</v>
      </c>
      <c r="C14" s="79">
        <v>821.005728</v>
      </c>
      <c r="D14" s="79">
        <v>821.005728</v>
      </c>
      <c r="E14" s="79"/>
      <c r="L14" s="80"/>
      <c r="M14"/>
      <c r="N14" s="80"/>
    </row>
    <row r="15" ht="23.1" customHeight="1" spans="1:14">
      <c r="A15" s="75" t="s">
        <v>331</v>
      </c>
      <c r="B15" s="75" t="s">
        <v>332</v>
      </c>
      <c r="C15" s="79">
        <v>176.877504</v>
      </c>
      <c r="D15" s="79">
        <v>176.877504</v>
      </c>
      <c r="E15" s="79"/>
      <c r="L15" s="80"/>
      <c r="M15"/>
      <c r="N15" s="80"/>
    </row>
    <row r="16" ht="23.1" customHeight="1" spans="1:14">
      <c r="A16" s="75" t="s">
        <v>333</v>
      </c>
      <c r="B16" s="75" t="s">
        <v>334</v>
      </c>
      <c r="C16" s="79">
        <v>180.6096</v>
      </c>
      <c r="D16" s="79">
        <v>180.6096</v>
      </c>
      <c r="E16" s="79"/>
      <c r="K16" s="80"/>
      <c r="L16" s="80"/>
      <c r="M16"/>
      <c r="N16" s="80"/>
    </row>
    <row r="17" ht="23.1" customHeight="1" spans="1:12">
      <c r="A17" s="58" t="s">
        <v>335</v>
      </c>
      <c r="B17" s="58" t="s">
        <v>336</v>
      </c>
      <c r="C17" s="78">
        <v>439.901</v>
      </c>
      <c r="D17" s="78"/>
      <c r="E17" s="78">
        <v>439.901</v>
      </c>
      <c r="L17" s="80"/>
    </row>
    <row r="18" ht="23.1" customHeight="1" spans="1:5">
      <c r="A18" s="75" t="s">
        <v>337</v>
      </c>
      <c r="B18" s="75" t="s">
        <v>338</v>
      </c>
      <c r="C18" s="79">
        <v>8.0528</v>
      </c>
      <c r="D18" s="79"/>
      <c r="E18" s="79">
        <v>8.0528</v>
      </c>
    </row>
    <row r="19" ht="23.1" customHeight="1" spans="1:5">
      <c r="A19" s="75" t="s">
        <v>339</v>
      </c>
      <c r="B19" s="75" t="s">
        <v>340</v>
      </c>
      <c r="C19" s="79">
        <v>153.072</v>
      </c>
      <c r="D19" s="79"/>
      <c r="E19" s="79">
        <v>153.072</v>
      </c>
    </row>
    <row r="20" ht="23.1" customHeight="1" spans="1:5">
      <c r="A20" s="75" t="s">
        <v>341</v>
      </c>
      <c r="B20" s="75" t="s">
        <v>342</v>
      </c>
      <c r="C20" s="79">
        <v>16.09</v>
      </c>
      <c r="D20" s="79"/>
      <c r="E20" s="79">
        <v>16.09</v>
      </c>
    </row>
    <row r="21" ht="23.1" customHeight="1" spans="1:5">
      <c r="A21" s="75" t="s">
        <v>343</v>
      </c>
      <c r="B21" s="75" t="s">
        <v>344</v>
      </c>
      <c r="C21" s="79">
        <v>24.04</v>
      </c>
      <c r="D21" s="79"/>
      <c r="E21" s="79">
        <v>24.04</v>
      </c>
    </row>
    <row r="22" ht="23.1" customHeight="1" spans="1:5">
      <c r="A22" s="75" t="s">
        <v>345</v>
      </c>
      <c r="B22" s="75" t="s">
        <v>346</v>
      </c>
      <c r="C22" s="79">
        <v>7.068</v>
      </c>
      <c r="D22" s="79"/>
      <c r="E22" s="79">
        <v>7.068</v>
      </c>
    </row>
    <row r="23" ht="23.1" customHeight="1" spans="1:5">
      <c r="A23" s="75" t="s">
        <v>347</v>
      </c>
      <c r="B23" s="75" t="s">
        <v>348</v>
      </c>
      <c r="C23" s="79">
        <v>46.4762</v>
      </c>
      <c r="D23" s="79"/>
      <c r="E23" s="79">
        <v>46.4762</v>
      </c>
    </row>
    <row r="24" ht="23.1" customHeight="1" spans="1:5">
      <c r="A24" s="75" t="s">
        <v>349</v>
      </c>
      <c r="B24" s="75" t="s">
        <v>350</v>
      </c>
      <c r="C24" s="79">
        <v>4.97</v>
      </c>
      <c r="D24" s="79"/>
      <c r="E24" s="79">
        <v>4.97</v>
      </c>
    </row>
    <row r="25" ht="23.1" customHeight="1" spans="1:5">
      <c r="A25" s="75" t="s">
        <v>351</v>
      </c>
      <c r="B25" s="75" t="s">
        <v>352</v>
      </c>
      <c r="C25" s="79">
        <v>12.002</v>
      </c>
      <c r="D25" s="79"/>
      <c r="E25" s="79">
        <v>12.002</v>
      </c>
    </row>
    <row r="26" ht="23.1" customHeight="1" spans="1:5">
      <c r="A26" s="75" t="s">
        <v>353</v>
      </c>
      <c r="B26" s="75" t="s">
        <v>354</v>
      </c>
      <c r="C26" s="79">
        <v>3.544</v>
      </c>
      <c r="D26" s="79"/>
      <c r="E26" s="79">
        <v>3.544</v>
      </c>
    </row>
    <row r="27" ht="23.1" customHeight="1" spans="1:5">
      <c r="A27" s="75" t="s">
        <v>355</v>
      </c>
      <c r="B27" s="75" t="s">
        <v>356</v>
      </c>
      <c r="C27" s="79">
        <v>37.47</v>
      </c>
      <c r="D27" s="79"/>
      <c r="E27" s="79">
        <v>37.47</v>
      </c>
    </row>
    <row r="28" ht="23.1" customHeight="1" spans="1:5">
      <c r="A28" s="75" t="s">
        <v>357</v>
      </c>
      <c r="B28" s="75" t="s">
        <v>358</v>
      </c>
      <c r="C28" s="79">
        <v>4.066</v>
      </c>
      <c r="D28" s="79"/>
      <c r="E28" s="79">
        <v>4.066</v>
      </c>
    </row>
    <row r="29" ht="23.1" customHeight="1" spans="1:5">
      <c r="A29" s="75" t="s">
        <v>359</v>
      </c>
      <c r="B29" s="75" t="s">
        <v>360</v>
      </c>
      <c r="C29" s="79">
        <v>29.94</v>
      </c>
      <c r="D29" s="79"/>
      <c r="E29" s="79">
        <v>29.94</v>
      </c>
    </row>
    <row r="30" ht="23.1" customHeight="1" spans="1:5">
      <c r="A30" s="75" t="s">
        <v>361</v>
      </c>
      <c r="B30" s="75" t="s">
        <v>362</v>
      </c>
      <c r="C30" s="79">
        <v>46.5</v>
      </c>
      <c r="D30" s="79"/>
      <c r="E30" s="79">
        <v>46.5</v>
      </c>
    </row>
    <row r="31" ht="23.1" customHeight="1" spans="1:5">
      <c r="A31" s="75" t="s">
        <v>363</v>
      </c>
      <c r="B31" s="75" t="s">
        <v>364</v>
      </c>
      <c r="C31" s="79">
        <v>1</v>
      </c>
      <c r="D31" s="79"/>
      <c r="E31" s="79">
        <v>1</v>
      </c>
    </row>
    <row r="32" ht="23.1" customHeight="1" spans="1:5">
      <c r="A32" s="75" t="s">
        <v>365</v>
      </c>
      <c r="B32" s="75" t="s">
        <v>366</v>
      </c>
      <c r="C32" s="79">
        <v>2</v>
      </c>
      <c r="D32" s="79"/>
      <c r="E32" s="79">
        <v>2</v>
      </c>
    </row>
    <row r="33" ht="23.1" customHeight="1" spans="1:5">
      <c r="A33" s="75" t="s">
        <v>367</v>
      </c>
      <c r="B33" s="75" t="s">
        <v>368</v>
      </c>
      <c r="C33" s="79">
        <v>2</v>
      </c>
      <c r="D33" s="79"/>
      <c r="E33" s="79">
        <v>2</v>
      </c>
    </row>
    <row r="34" ht="23.1" customHeight="1" spans="1:5">
      <c r="A34" s="75" t="s">
        <v>369</v>
      </c>
      <c r="B34" s="75" t="s">
        <v>370</v>
      </c>
      <c r="C34" s="79">
        <v>39</v>
      </c>
      <c r="D34" s="79"/>
      <c r="E34" s="79">
        <v>39</v>
      </c>
    </row>
    <row r="35" ht="23.1" customHeight="1" spans="1:7">
      <c r="A35" s="75" t="s">
        <v>371</v>
      </c>
      <c r="B35" s="75" t="s">
        <v>372</v>
      </c>
      <c r="C35" s="79">
        <v>2.61</v>
      </c>
      <c r="D35" s="79"/>
      <c r="E35" s="79">
        <v>2.61</v>
      </c>
      <c r="G35">
        <f>D36+D6</f>
        <v>2503.284882</v>
      </c>
    </row>
    <row r="36" ht="23.1" customHeight="1" spans="1:5">
      <c r="A36" s="58" t="s">
        <v>373</v>
      </c>
      <c r="B36" s="58" t="s">
        <v>239</v>
      </c>
      <c r="C36" s="78">
        <v>3.312</v>
      </c>
      <c r="D36" s="78">
        <v>3.312</v>
      </c>
      <c r="E36" s="78"/>
    </row>
    <row r="37" ht="23.1" customHeight="1" spans="1:5">
      <c r="A37" s="75" t="s">
        <v>374</v>
      </c>
      <c r="B37" s="75" t="s">
        <v>375</v>
      </c>
      <c r="C37" s="79">
        <v>3.312</v>
      </c>
      <c r="D37" s="79">
        <v>3.312</v>
      </c>
      <c r="E37" s="79"/>
    </row>
    <row r="38" ht="19.9" customHeight="1" spans="1:5">
      <c r="A38" s="64" t="s">
        <v>136</v>
      </c>
      <c r="B38" s="64"/>
      <c r="C38" s="78">
        <v>2943.185882</v>
      </c>
      <c r="D38" s="78">
        <v>2503.284882</v>
      </c>
      <c r="E38" s="78">
        <v>439.901</v>
      </c>
    </row>
    <row r="39" ht="14.25" customHeight="1" spans="1:5">
      <c r="A39" s="56" t="s">
        <v>309</v>
      </c>
      <c r="B39" s="56"/>
      <c r="C39" s="56"/>
      <c r="D39" s="56"/>
      <c r="E39" s="56"/>
    </row>
  </sheetData>
  <mergeCells count="6">
    <mergeCell ref="A2:E2"/>
    <mergeCell ref="A3:D3"/>
    <mergeCell ref="A4:B4"/>
    <mergeCell ref="C4:E4"/>
    <mergeCell ref="A38:B38"/>
    <mergeCell ref="A39:B39"/>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8"/>
  <sheetViews>
    <sheetView workbookViewId="0">
      <selection activeCell="A56" sqref="A56"/>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4.25" customHeight="1" spans="1:14">
      <c r="A1" s="27"/>
      <c r="M1" s="62" t="s">
        <v>376</v>
      </c>
      <c r="N1" s="62"/>
    </row>
    <row r="2" ht="39.2" customHeight="1" spans="1:14">
      <c r="A2" s="63" t="s">
        <v>14</v>
      </c>
      <c r="B2" s="63"/>
      <c r="C2" s="63"/>
      <c r="D2" s="63"/>
      <c r="E2" s="63"/>
      <c r="F2" s="63"/>
      <c r="G2" s="63"/>
      <c r="H2" s="63"/>
      <c r="I2" s="63"/>
      <c r="J2" s="63"/>
      <c r="K2" s="63"/>
      <c r="L2" s="63"/>
      <c r="M2" s="63"/>
      <c r="N2" s="63"/>
    </row>
    <row r="3" ht="19.5" customHeight="1" spans="1:14">
      <c r="A3" s="32" t="s">
        <v>31</v>
      </c>
      <c r="B3" s="32"/>
      <c r="C3" s="32"/>
      <c r="D3" s="32"/>
      <c r="E3" s="32"/>
      <c r="F3" s="32"/>
      <c r="G3" s="32"/>
      <c r="H3" s="32"/>
      <c r="I3" s="32"/>
      <c r="J3" s="32"/>
      <c r="K3" s="32"/>
      <c r="L3" s="32"/>
      <c r="M3" s="55" t="s">
        <v>32</v>
      </c>
      <c r="N3" s="55"/>
    </row>
    <row r="4" ht="36.95" customHeight="1" spans="1:14">
      <c r="A4" s="45" t="s">
        <v>168</v>
      </c>
      <c r="B4" s="45"/>
      <c r="C4" s="45"/>
      <c r="D4" s="45" t="s">
        <v>228</v>
      </c>
      <c r="E4" s="45" t="s">
        <v>229</v>
      </c>
      <c r="F4" s="45" t="s">
        <v>246</v>
      </c>
      <c r="G4" s="45" t="s">
        <v>231</v>
      </c>
      <c r="H4" s="45"/>
      <c r="I4" s="45"/>
      <c r="J4" s="45"/>
      <c r="K4" s="45"/>
      <c r="L4" s="45" t="s">
        <v>235</v>
      </c>
      <c r="M4" s="45"/>
      <c r="N4" s="45"/>
    </row>
    <row r="5" ht="34.7" customHeight="1" spans="1:14">
      <c r="A5" s="45" t="s">
        <v>176</v>
      </c>
      <c r="B5" s="45" t="s">
        <v>177</v>
      </c>
      <c r="C5" s="45" t="s">
        <v>178</v>
      </c>
      <c r="D5" s="45"/>
      <c r="E5" s="45"/>
      <c r="F5" s="45"/>
      <c r="G5" s="45" t="s">
        <v>136</v>
      </c>
      <c r="H5" s="45" t="s">
        <v>377</v>
      </c>
      <c r="I5" s="45" t="s">
        <v>378</v>
      </c>
      <c r="J5" s="45" t="s">
        <v>379</v>
      </c>
      <c r="K5" s="45" t="s">
        <v>380</v>
      </c>
      <c r="L5" s="45" t="s">
        <v>136</v>
      </c>
      <c r="M5" s="45" t="s">
        <v>247</v>
      </c>
      <c r="N5" s="45" t="s">
        <v>381</v>
      </c>
    </row>
    <row r="6" ht="19.9" customHeight="1" spans="1:14">
      <c r="A6" s="60"/>
      <c r="B6" s="60"/>
      <c r="C6" s="60"/>
      <c r="D6" s="60"/>
      <c r="E6" s="60" t="s">
        <v>136</v>
      </c>
      <c r="F6" s="69">
        <v>2499.972882</v>
      </c>
      <c r="G6" s="69">
        <v>460.560702</v>
      </c>
      <c r="H6" s="69">
        <v>327.9507</v>
      </c>
      <c r="I6" s="69">
        <v>91.945842</v>
      </c>
      <c r="J6" s="69">
        <v>32.935824</v>
      </c>
      <c r="K6" s="69">
        <v>7.728336</v>
      </c>
      <c r="L6" s="69">
        <v>2039.41218</v>
      </c>
      <c r="M6" s="69">
        <v>2039.41218</v>
      </c>
      <c r="N6" s="69"/>
    </row>
    <row r="7" ht="19.9" customHeight="1" spans="1:14">
      <c r="A7" s="60"/>
      <c r="B7" s="60"/>
      <c r="C7" s="60"/>
      <c r="D7" s="58" t="s">
        <v>154</v>
      </c>
      <c r="E7" s="58" t="s">
        <v>155</v>
      </c>
      <c r="F7" s="69">
        <v>460.560702</v>
      </c>
      <c r="G7" s="69">
        <v>460.560702</v>
      </c>
      <c r="H7" s="69">
        <v>327.9507</v>
      </c>
      <c r="I7" s="69">
        <v>91.945842</v>
      </c>
      <c r="J7" s="69">
        <v>32.935824</v>
      </c>
      <c r="K7" s="69">
        <v>7.728336</v>
      </c>
      <c r="L7" s="69">
        <v>2039.41218</v>
      </c>
      <c r="M7" s="69">
        <v>2039.41218</v>
      </c>
      <c r="N7" s="69"/>
    </row>
    <row r="8" ht="19.9" customHeight="1" spans="1:14">
      <c r="A8" s="60"/>
      <c r="B8" s="60"/>
      <c r="C8" s="60"/>
      <c r="D8" s="66" t="s">
        <v>156</v>
      </c>
      <c r="E8" s="66" t="s">
        <v>157</v>
      </c>
      <c r="F8" s="69">
        <v>460.560702</v>
      </c>
      <c r="G8" s="69">
        <v>460.560702</v>
      </c>
      <c r="H8" s="69">
        <v>327.9507</v>
      </c>
      <c r="I8" s="69">
        <v>91.945842</v>
      </c>
      <c r="J8" s="69">
        <v>32.935824</v>
      </c>
      <c r="K8" s="69">
        <v>7.728336</v>
      </c>
      <c r="L8" s="69"/>
      <c r="M8" s="69"/>
      <c r="N8" s="69"/>
    </row>
    <row r="9" ht="19.9" customHeight="1" spans="1:14">
      <c r="A9" s="64" t="s">
        <v>179</v>
      </c>
      <c r="B9" s="64"/>
      <c r="C9" s="64"/>
      <c r="D9" s="58" t="s">
        <v>179</v>
      </c>
      <c r="E9" s="58" t="s">
        <v>180</v>
      </c>
      <c r="F9" s="69">
        <v>68.6163</v>
      </c>
      <c r="G9" s="69">
        <v>68.6163</v>
      </c>
      <c r="H9" s="69"/>
      <c r="I9" s="69">
        <v>68.6163</v>
      </c>
      <c r="J9" s="69"/>
      <c r="K9" s="69"/>
      <c r="L9" s="69"/>
      <c r="M9" s="69"/>
      <c r="N9" s="69"/>
    </row>
    <row r="10" ht="19.9" customHeight="1" spans="1:14">
      <c r="A10" s="64" t="s">
        <v>179</v>
      </c>
      <c r="B10" s="64" t="s">
        <v>181</v>
      </c>
      <c r="C10" s="64"/>
      <c r="D10" s="58" t="s">
        <v>182</v>
      </c>
      <c r="E10" s="58" t="s">
        <v>183</v>
      </c>
      <c r="F10" s="69">
        <v>65.871648</v>
      </c>
      <c r="G10" s="69">
        <v>65.871648</v>
      </c>
      <c r="H10" s="69"/>
      <c r="I10" s="69">
        <v>65.871648</v>
      </c>
      <c r="J10" s="69"/>
      <c r="K10" s="69"/>
      <c r="L10" s="69"/>
      <c r="M10" s="69"/>
      <c r="N10" s="69"/>
    </row>
    <row r="11" ht="19.9" customHeight="1" spans="1:14">
      <c r="A11" s="70" t="s">
        <v>179</v>
      </c>
      <c r="B11" s="70" t="s">
        <v>181</v>
      </c>
      <c r="C11" s="70" t="s">
        <v>181</v>
      </c>
      <c r="D11" s="65" t="s">
        <v>184</v>
      </c>
      <c r="E11" s="75" t="s">
        <v>185</v>
      </c>
      <c r="F11" s="47">
        <v>43.914432</v>
      </c>
      <c r="G11" s="47">
        <v>43.914432</v>
      </c>
      <c r="H11" s="67"/>
      <c r="I11" s="67">
        <v>43.914432</v>
      </c>
      <c r="J11" s="67"/>
      <c r="K11" s="67"/>
      <c r="L11" s="47"/>
      <c r="M11" s="67"/>
      <c r="N11" s="67"/>
    </row>
    <row r="12" ht="19.9" customHeight="1" spans="1:14">
      <c r="A12" s="70" t="s">
        <v>179</v>
      </c>
      <c r="B12" s="70" t="s">
        <v>181</v>
      </c>
      <c r="C12" s="70" t="s">
        <v>186</v>
      </c>
      <c r="D12" s="65" t="s">
        <v>187</v>
      </c>
      <c r="E12" s="75" t="s">
        <v>188</v>
      </c>
      <c r="F12" s="47">
        <v>21.957216</v>
      </c>
      <c r="G12" s="47">
        <v>21.957216</v>
      </c>
      <c r="H12" s="67"/>
      <c r="I12" s="67">
        <v>21.957216</v>
      </c>
      <c r="J12" s="67"/>
      <c r="K12" s="67"/>
      <c r="L12" s="47"/>
      <c r="M12" s="67"/>
      <c r="N12" s="67"/>
    </row>
    <row r="13" ht="19.9" customHeight="1" spans="1:14">
      <c r="A13" s="64" t="s">
        <v>179</v>
      </c>
      <c r="B13" s="64" t="s">
        <v>189</v>
      </c>
      <c r="C13" s="64"/>
      <c r="D13" s="58" t="s">
        <v>190</v>
      </c>
      <c r="E13" s="58" t="s">
        <v>191</v>
      </c>
      <c r="F13" s="69">
        <v>2.744652</v>
      </c>
      <c r="G13" s="69">
        <v>2.744652</v>
      </c>
      <c r="H13" s="69"/>
      <c r="I13" s="69">
        <v>2.744652</v>
      </c>
      <c r="J13" s="69"/>
      <c r="K13" s="69"/>
      <c r="L13" s="69"/>
      <c r="M13" s="69"/>
      <c r="N13" s="69"/>
    </row>
    <row r="14" ht="19.9" customHeight="1" spans="1:14">
      <c r="A14" s="70" t="s">
        <v>179</v>
      </c>
      <c r="B14" s="70" t="s">
        <v>189</v>
      </c>
      <c r="C14" s="70" t="s">
        <v>189</v>
      </c>
      <c r="D14" s="65" t="s">
        <v>192</v>
      </c>
      <c r="E14" s="75" t="s">
        <v>193</v>
      </c>
      <c r="F14" s="47">
        <v>2.744652</v>
      </c>
      <c r="G14" s="47">
        <v>2.744652</v>
      </c>
      <c r="H14" s="67"/>
      <c r="I14" s="67">
        <v>2.744652</v>
      </c>
      <c r="J14" s="67"/>
      <c r="K14" s="67"/>
      <c r="L14" s="47"/>
      <c r="M14" s="67"/>
      <c r="N14" s="67"/>
    </row>
    <row r="15" ht="19.9" customHeight="1" spans="1:14">
      <c r="A15" s="64" t="s">
        <v>194</v>
      </c>
      <c r="B15" s="64"/>
      <c r="C15" s="64"/>
      <c r="D15" s="58" t="s">
        <v>194</v>
      </c>
      <c r="E15" s="58" t="s">
        <v>195</v>
      </c>
      <c r="F15" s="69">
        <v>23.329542</v>
      </c>
      <c r="G15" s="69">
        <v>23.329542</v>
      </c>
      <c r="H15" s="69"/>
      <c r="I15" s="69">
        <v>23.329542</v>
      </c>
      <c r="J15" s="69"/>
      <c r="K15" s="69"/>
      <c r="L15" s="69"/>
      <c r="M15" s="69"/>
      <c r="N15" s="69"/>
    </row>
    <row r="16" ht="19.9" customHeight="1" spans="1:14">
      <c r="A16" s="64" t="s">
        <v>194</v>
      </c>
      <c r="B16" s="64" t="s">
        <v>196</v>
      </c>
      <c r="C16" s="64"/>
      <c r="D16" s="58" t="s">
        <v>197</v>
      </c>
      <c r="E16" s="58" t="s">
        <v>198</v>
      </c>
      <c r="F16" s="69">
        <v>23.329542</v>
      </c>
      <c r="G16" s="69">
        <v>23.329542</v>
      </c>
      <c r="H16" s="69"/>
      <c r="I16" s="69">
        <v>23.329542</v>
      </c>
      <c r="J16" s="69"/>
      <c r="K16" s="69"/>
      <c r="L16" s="69"/>
      <c r="M16" s="69"/>
      <c r="N16" s="69"/>
    </row>
    <row r="17" ht="19.9" customHeight="1" spans="1:14">
      <c r="A17" s="70" t="s">
        <v>194</v>
      </c>
      <c r="B17" s="70" t="s">
        <v>196</v>
      </c>
      <c r="C17" s="70" t="s">
        <v>199</v>
      </c>
      <c r="D17" s="65" t="s">
        <v>200</v>
      </c>
      <c r="E17" s="75" t="s">
        <v>201</v>
      </c>
      <c r="F17" s="47">
        <v>23.329542</v>
      </c>
      <c r="G17" s="47">
        <v>23.329542</v>
      </c>
      <c r="H17" s="67"/>
      <c r="I17" s="67">
        <v>23.329542</v>
      </c>
      <c r="J17" s="67"/>
      <c r="K17" s="67"/>
      <c r="L17" s="47"/>
      <c r="M17" s="67"/>
      <c r="N17" s="67"/>
    </row>
    <row r="18" ht="19.9" customHeight="1" spans="1:14">
      <c r="A18" s="64" t="s">
        <v>202</v>
      </c>
      <c r="B18" s="64"/>
      <c r="C18" s="64"/>
      <c r="D18" s="58" t="s">
        <v>202</v>
      </c>
      <c r="E18" s="58" t="s">
        <v>203</v>
      </c>
      <c r="F18" s="69">
        <v>335.679036</v>
      </c>
      <c r="G18" s="69">
        <v>335.679036</v>
      </c>
      <c r="H18" s="69">
        <v>327.9507</v>
      </c>
      <c r="I18" s="69"/>
      <c r="J18" s="69"/>
      <c r="K18" s="69">
        <v>7.728336</v>
      </c>
      <c r="L18" s="69"/>
      <c r="M18" s="69"/>
      <c r="N18" s="69"/>
    </row>
    <row r="19" ht="19.9" customHeight="1" spans="1:14">
      <c r="A19" s="64" t="s">
        <v>202</v>
      </c>
      <c r="B19" s="64" t="s">
        <v>199</v>
      </c>
      <c r="C19" s="64"/>
      <c r="D19" s="58" t="s">
        <v>204</v>
      </c>
      <c r="E19" s="58" t="s">
        <v>205</v>
      </c>
      <c r="F19" s="69">
        <v>335.679036</v>
      </c>
      <c r="G19" s="69">
        <v>335.679036</v>
      </c>
      <c r="H19" s="69">
        <v>327.9507</v>
      </c>
      <c r="I19" s="69"/>
      <c r="J19" s="69"/>
      <c r="K19" s="69">
        <v>7.728336</v>
      </c>
      <c r="L19" s="69"/>
      <c r="M19" s="69"/>
      <c r="N19" s="69"/>
    </row>
    <row r="20" ht="19.9" customHeight="1" spans="1:14">
      <c r="A20" s="70" t="s">
        <v>202</v>
      </c>
      <c r="B20" s="70" t="s">
        <v>199</v>
      </c>
      <c r="C20" s="70" t="s">
        <v>199</v>
      </c>
      <c r="D20" s="65" t="s">
        <v>206</v>
      </c>
      <c r="E20" s="75" t="s">
        <v>207</v>
      </c>
      <c r="F20" s="47">
        <v>335.679036</v>
      </c>
      <c r="G20" s="47">
        <v>335.679036</v>
      </c>
      <c r="H20" s="67">
        <v>327.9507</v>
      </c>
      <c r="I20" s="67"/>
      <c r="J20" s="67"/>
      <c r="K20" s="67">
        <v>7.728336</v>
      </c>
      <c r="L20" s="47"/>
      <c r="M20" s="67"/>
      <c r="N20" s="67"/>
    </row>
    <row r="21" ht="19.9" customHeight="1" spans="1:14">
      <c r="A21" s="64" t="s">
        <v>208</v>
      </c>
      <c r="B21" s="64"/>
      <c r="C21" s="64"/>
      <c r="D21" s="58" t="s">
        <v>208</v>
      </c>
      <c r="E21" s="58" t="s">
        <v>209</v>
      </c>
      <c r="F21" s="69">
        <v>32.935824</v>
      </c>
      <c r="G21" s="69">
        <v>32.935824</v>
      </c>
      <c r="H21" s="69"/>
      <c r="I21" s="69"/>
      <c r="J21" s="69">
        <v>32.935824</v>
      </c>
      <c r="K21" s="69"/>
      <c r="L21" s="69"/>
      <c r="M21" s="69"/>
      <c r="N21" s="69"/>
    </row>
    <row r="22" ht="19.9" customHeight="1" spans="1:14">
      <c r="A22" s="64" t="s">
        <v>208</v>
      </c>
      <c r="B22" s="64" t="s">
        <v>210</v>
      </c>
      <c r="C22" s="64"/>
      <c r="D22" s="58" t="s">
        <v>211</v>
      </c>
      <c r="E22" s="58" t="s">
        <v>212</v>
      </c>
      <c r="F22" s="69">
        <v>32.935824</v>
      </c>
      <c r="G22" s="69">
        <v>32.935824</v>
      </c>
      <c r="H22" s="69"/>
      <c r="I22" s="69"/>
      <c r="J22" s="69">
        <v>32.935824</v>
      </c>
      <c r="K22" s="69"/>
      <c r="L22" s="69"/>
      <c r="M22" s="69"/>
      <c r="N22" s="69"/>
    </row>
    <row r="23" ht="19.9" customHeight="1" spans="1:14">
      <c r="A23" s="70" t="s">
        <v>208</v>
      </c>
      <c r="B23" s="70" t="s">
        <v>210</v>
      </c>
      <c r="C23" s="70" t="s">
        <v>199</v>
      </c>
      <c r="D23" s="65" t="s">
        <v>213</v>
      </c>
      <c r="E23" s="75" t="s">
        <v>214</v>
      </c>
      <c r="F23" s="47">
        <v>32.935824</v>
      </c>
      <c r="G23" s="47">
        <v>32.935824</v>
      </c>
      <c r="H23" s="67"/>
      <c r="I23" s="67"/>
      <c r="J23" s="67">
        <v>32.935824</v>
      </c>
      <c r="K23" s="67"/>
      <c r="L23" s="47"/>
      <c r="M23" s="67"/>
      <c r="N23" s="67"/>
    </row>
    <row r="24" ht="19.9" customHeight="1" spans="1:14">
      <c r="A24" s="60"/>
      <c r="B24" s="60"/>
      <c r="C24" s="60"/>
      <c r="D24" s="66" t="s">
        <v>158</v>
      </c>
      <c r="E24" s="66" t="s">
        <v>159</v>
      </c>
      <c r="F24" s="59">
        <v>744.627339</v>
      </c>
      <c r="G24" s="69"/>
      <c r="H24" s="69"/>
      <c r="I24" s="69"/>
      <c r="J24" s="69"/>
      <c r="K24" s="69"/>
      <c r="L24" s="59">
        <v>744.627339</v>
      </c>
      <c r="M24" s="59">
        <v>744.627339</v>
      </c>
      <c r="N24" s="69"/>
    </row>
    <row r="25" ht="19.9" customHeight="1" spans="1:14">
      <c r="A25" s="64" t="s">
        <v>179</v>
      </c>
      <c r="B25" s="64"/>
      <c r="C25" s="64"/>
      <c r="D25" s="58" t="s">
        <v>179</v>
      </c>
      <c r="E25" s="58" t="s">
        <v>180</v>
      </c>
      <c r="F25" s="69">
        <v>96.409849</v>
      </c>
      <c r="G25" s="69"/>
      <c r="H25" s="69"/>
      <c r="I25" s="69"/>
      <c r="J25" s="69"/>
      <c r="K25" s="69"/>
      <c r="L25" s="69">
        <v>96.409849</v>
      </c>
      <c r="M25" s="69">
        <v>96.409849</v>
      </c>
      <c r="N25" s="69"/>
    </row>
    <row r="26" ht="19.9" customHeight="1" spans="1:14">
      <c r="A26" s="64" t="s">
        <v>179</v>
      </c>
      <c r="B26" s="64" t="s">
        <v>181</v>
      </c>
      <c r="C26" s="64"/>
      <c r="D26" s="58" t="s">
        <v>182</v>
      </c>
      <c r="E26" s="58" t="s">
        <v>183</v>
      </c>
      <c r="F26" s="69">
        <v>90.032544</v>
      </c>
      <c r="G26" s="69"/>
      <c r="H26" s="69"/>
      <c r="I26" s="69"/>
      <c r="J26" s="69"/>
      <c r="K26" s="69"/>
      <c r="L26" s="69">
        <v>90.032544</v>
      </c>
      <c r="M26" s="69">
        <v>90.032544</v>
      </c>
      <c r="N26" s="69"/>
    </row>
    <row r="27" ht="19.9" customHeight="1" spans="1:14">
      <c r="A27" s="70" t="s">
        <v>179</v>
      </c>
      <c r="B27" s="70" t="s">
        <v>181</v>
      </c>
      <c r="C27" s="70" t="s">
        <v>181</v>
      </c>
      <c r="D27" s="65" t="s">
        <v>184</v>
      </c>
      <c r="E27" s="75" t="s">
        <v>185</v>
      </c>
      <c r="F27" s="47">
        <v>60.021696</v>
      </c>
      <c r="G27" s="47"/>
      <c r="H27" s="67"/>
      <c r="I27" s="67"/>
      <c r="J27" s="67"/>
      <c r="K27" s="67"/>
      <c r="L27" s="47">
        <v>60.021696</v>
      </c>
      <c r="M27" s="67">
        <v>60.021696</v>
      </c>
      <c r="N27" s="67"/>
    </row>
    <row r="28" ht="19.9" customHeight="1" spans="1:14">
      <c r="A28" s="70" t="s">
        <v>179</v>
      </c>
      <c r="B28" s="70" t="s">
        <v>181</v>
      </c>
      <c r="C28" s="70" t="s">
        <v>186</v>
      </c>
      <c r="D28" s="65" t="s">
        <v>187</v>
      </c>
      <c r="E28" s="75" t="s">
        <v>188</v>
      </c>
      <c r="F28" s="47">
        <v>30.010848</v>
      </c>
      <c r="G28" s="47"/>
      <c r="H28" s="67"/>
      <c r="I28" s="67"/>
      <c r="J28" s="67"/>
      <c r="K28" s="67"/>
      <c r="L28" s="47">
        <v>30.010848</v>
      </c>
      <c r="M28" s="67">
        <v>30.010848</v>
      </c>
      <c r="N28" s="67"/>
    </row>
    <row r="29" ht="19.9" customHeight="1" spans="1:14">
      <c r="A29" s="64" t="s">
        <v>179</v>
      </c>
      <c r="B29" s="64" t="s">
        <v>189</v>
      </c>
      <c r="C29" s="64"/>
      <c r="D29" s="58" t="s">
        <v>190</v>
      </c>
      <c r="E29" s="58" t="s">
        <v>191</v>
      </c>
      <c r="F29" s="69">
        <v>6.377305</v>
      </c>
      <c r="G29" s="69"/>
      <c r="H29" s="69"/>
      <c r="I29" s="69"/>
      <c r="J29" s="69"/>
      <c r="K29" s="69"/>
      <c r="L29" s="69">
        <v>6.377305</v>
      </c>
      <c r="M29" s="69">
        <v>6.377305</v>
      </c>
      <c r="N29" s="69"/>
    </row>
    <row r="30" ht="19.9" customHeight="1" spans="1:14">
      <c r="A30" s="70" t="s">
        <v>179</v>
      </c>
      <c r="B30" s="70" t="s">
        <v>189</v>
      </c>
      <c r="C30" s="70" t="s">
        <v>189</v>
      </c>
      <c r="D30" s="65" t="s">
        <v>192</v>
      </c>
      <c r="E30" s="75" t="s">
        <v>193</v>
      </c>
      <c r="F30" s="47">
        <v>6.377305</v>
      </c>
      <c r="G30" s="47"/>
      <c r="H30" s="67"/>
      <c r="I30" s="67"/>
      <c r="J30" s="67"/>
      <c r="K30" s="67"/>
      <c r="L30" s="47">
        <v>6.377305</v>
      </c>
      <c r="M30" s="67">
        <v>6.377305</v>
      </c>
      <c r="N30" s="67"/>
    </row>
    <row r="31" ht="19.9" customHeight="1" spans="1:14">
      <c r="A31" s="64" t="s">
        <v>194</v>
      </c>
      <c r="B31" s="64"/>
      <c r="C31" s="64"/>
      <c r="D31" s="58" t="s">
        <v>194</v>
      </c>
      <c r="E31" s="58" t="s">
        <v>195</v>
      </c>
      <c r="F31" s="69">
        <v>31.886526</v>
      </c>
      <c r="G31" s="69"/>
      <c r="H31" s="69"/>
      <c r="I31" s="69"/>
      <c r="J31" s="69"/>
      <c r="K31" s="69"/>
      <c r="L31" s="69">
        <v>31.886526</v>
      </c>
      <c r="M31" s="69">
        <v>31.886526</v>
      </c>
      <c r="N31" s="69"/>
    </row>
    <row r="32" ht="19.9" customHeight="1" spans="1:14">
      <c r="A32" s="64" t="s">
        <v>194</v>
      </c>
      <c r="B32" s="64" t="s">
        <v>196</v>
      </c>
      <c r="C32" s="64"/>
      <c r="D32" s="58" t="s">
        <v>197</v>
      </c>
      <c r="E32" s="58" t="s">
        <v>198</v>
      </c>
      <c r="F32" s="69">
        <v>31.886526</v>
      </c>
      <c r="G32" s="69"/>
      <c r="H32" s="69"/>
      <c r="I32" s="69"/>
      <c r="J32" s="69"/>
      <c r="K32" s="69"/>
      <c r="L32" s="69">
        <v>31.886526</v>
      </c>
      <c r="M32" s="69">
        <v>31.886526</v>
      </c>
      <c r="N32" s="69"/>
    </row>
    <row r="33" ht="19.9" customHeight="1" spans="1:14">
      <c r="A33" s="70" t="s">
        <v>194</v>
      </c>
      <c r="B33" s="70" t="s">
        <v>196</v>
      </c>
      <c r="C33" s="70" t="s">
        <v>210</v>
      </c>
      <c r="D33" s="65" t="s">
        <v>215</v>
      </c>
      <c r="E33" s="75" t="s">
        <v>216</v>
      </c>
      <c r="F33" s="47">
        <v>31.886526</v>
      </c>
      <c r="G33" s="47"/>
      <c r="H33" s="67"/>
      <c r="I33" s="67"/>
      <c r="J33" s="67"/>
      <c r="K33" s="67"/>
      <c r="L33" s="47">
        <v>31.886526</v>
      </c>
      <c r="M33" s="67">
        <v>31.886526</v>
      </c>
      <c r="N33" s="67"/>
    </row>
    <row r="34" ht="19.9" customHeight="1" spans="1:14">
      <c r="A34" s="64" t="s">
        <v>202</v>
      </c>
      <c r="B34" s="64"/>
      <c r="C34" s="64"/>
      <c r="D34" s="58" t="s">
        <v>202</v>
      </c>
      <c r="E34" s="58" t="s">
        <v>203</v>
      </c>
      <c r="F34" s="69">
        <v>571.314692</v>
      </c>
      <c r="G34" s="69"/>
      <c r="H34" s="69"/>
      <c r="I34" s="69"/>
      <c r="J34" s="69"/>
      <c r="K34" s="69"/>
      <c r="L34" s="69">
        <v>571.314692</v>
      </c>
      <c r="M34" s="69">
        <v>571.314692</v>
      </c>
      <c r="N34" s="69"/>
    </row>
    <row r="35" ht="19.9" customHeight="1" spans="1:14">
      <c r="A35" s="64" t="s">
        <v>202</v>
      </c>
      <c r="B35" s="64" t="s">
        <v>199</v>
      </c>
      <c r="C35" s="64"/>
      <c r="D35" s="58" t="s">
        <v>204</v>
      </c>
      <c r="E35" s="58" t="s">
        <v>205</v>
      </c>
      <c r="F35" s="69">
        <v>571.314692</v>
      </c>
      <c r="G35" s="69"/>
      <c r="H35" s="69"/>
      <c r="I35" s="69"/>
      <c r="J35" s="69"/>
      <c r="K35" s="69"/>
      <c r="L35" s="69">
        <v>571.314692</v>
      </c>
      <c r="M35" s="69">
        <v>571.314692</v>
      </c>
      <c r="N35" s="69"/>
    </row>
    <row r="36" ht="19.9" customHeight="1" spans="1:14">
      <c r="A36" s="70" t="s">
        <v>202</v>
      </c>
      <c r="B36" s="70" t="s">
        <v>199</v>
      </c>
      <c r="C36" s="70" t="s">
        <v>189</v>
      </c>
      <c r="D36" s="65" t="s">
        <v>217</v>
      </c>
      <c r="E36" s="75" t="s">
        <v>218</v>
      </c>
      <c r="F36" s="47">
        <v>571.314692</v>
      </c>
      <c r="G36" s="47"/>
      <c r="H36" s="67"/>
      <c r="I36" s="67"/>
      <c r="J36" s="67"/>
      <c r="K36" s="67"/>
      <c r="L36" s="47">
        <v>571.314692</v>
      </c>
      <c r="M36" s="47">
        <v>571.314692</v>
      </c>
      <c r="N36" s="67"/>
    </row>
    <row r="37" ht="19.9" customHeight="1" spans="1:14">
      <c r="A37" s="64" t="s">
        <v>208</v>
      </c>
      <c r="B37" s="64"/>
      <c r="C37" s="64"/>
      <c r="D37" s="58" t="s">
        <v>208</v>
      </c>
      <c r="E37" s="58" t="s">
        <v>209</v>
      </c>
      <c r="F37" s="69">
        <v>45.016272</v>
      </c>
      <c r="G37" s="69"/>
      <c r="H37" s="69"/>
      <c r="I37" s="69"/>
      <c r="J37" s="69"/>
      <c r="K37" s="69"/>
      <c r="L37" s="69">
        <v>45.016272</v>
      </c>
      <c r="M37" s="69">
        <v>45.016272</v>
      </c>
      <c r="N37" s="69"/>
    </row>
    <row r="38" ht="19.9" customHeight="1" spans="1:14">
      <c r="A38" s="64" t="s">
        <v>208</v>
      </c>
      <c r="B38" s="64" t="s">
        <v>210</v>
      </c>
      <c r="C38" s="64"/>
      <c r="D38" s="58" t="s">
        <v>211</v>
      </c>
      <c r="E38" s="58" t="s">
        <v>212</v>
      </c>
      <c r="F38" s="69">
        <v>45.016272</v>
      </c>
      <c r="G38" s="69"/>
      <c r="H38" s="69"/>
      <c r="I38" s="69"/>
      <c r="J38" s="69"/>
      <c r="K38" s="69"/>
      <c r="L38" s="69">
        <v>45.016272</v>
      </c>
      <c r="M38" s="69">
        <v>45.016272</v>
      </c>
      <c r="N38" s="69"/>
    </row>
    <row r="39" ht="19.9" customHeight="1" spans="1:14">
      <c r="A39" s="70" t="s">
        <v>208</v>
      </c>
      <c r="B39" s="70" t="s">
        <v>210</v>
      </c>
      <c r="C39" s="70" t="s">
        <v>199</v>
      </c>
      <c r="D39" s="65" t="s">
        <v>213</v>
      </c>
      <c r="E39" s="75" t="s">
        <v>214</v>
      </c>
      <c r="F39" s="47">
        <v>45.016272</v>
      </c>
      <c r="G39" s="47"/>
      <c r="H39" s="67"/>
      <c r="I39" s="67"/>
      <c r="J39" s="67"/>
      <c r="K39" s="67"/>
      <c r="L39" s="47">
        <v>45.016272</v>
      </c>
      <c r="M39" s="67">
        <v>45.016272</v>
      </c>
      <c r="N39" s="67"/>
    </row>
    <row r="40" ht="19.9" customHeight="1" spans="1:14">
      <c r="A40" s="60"/>
      <c r="B40" s="60"/>
      <c r="C40" s="60"/>
      <c r="D40" s="66" t="s">
        <v>160</v>
      </c>
      <c r="E40" s="66" t="s">
        <v>161</v>
      </c>
      <c r="F40" s="69">
        <v>297.629539</v>
      </c>
      <c r="G40" s="69"/>
      <c r="H40" s="69"/>
      <c r="I40" s="69"/>
      <c r="J40" s="69"/>
      <c r="K40" s="69"/>
      <c r="L40" s="69">
        <v>297.629539</v>
      </c>
      <c r="M40" s="69">
        <v>297.629539</v>
      </c>
      <c r="N40" s="69"/>
    </row>
    <row r="41" ht="19.9" customHeight="1" spans="1:14">
      <c r="A41" s="64" t="s">
        <v>179</v>
      </c>
      <c r="B41" s="64"/>
      <c r="C41" s="64"/>
      <c r="D41" s="58" t="s">
        <v>179</v>
      </c>
      <c r="E41" s="58" t="s">
        <v>180</v>
      </c>
      <c r="F41" s="69">
        <v>44.831517</v>
      </c>
      <c r="G41" s="69"/>
      <c r="H41" s="69"/>
      <c r="I41" s="69"/>
      <c r="J41" s="69"/>
      <c r="K41" s="69"/>
      <c r="L41" s="69">
        <v>44.831517</v>
      </c>
      <c r="M41" s="69">
        <v>44.831517</v>
      </c>
      <c r="N41" s="69"/>
    </row>
    <row r="42" ht="19.9" customHeight="1" spans="1:14">
      <c r="A42" s="64" t="s">
        <v>179</v>
      </c>
      <c r="B42" s="64" t="s">
        <v>181</v>
      </c>
      <c r="C42" s="64"/>
      <c r="D42" s="58" t="s">
        <v>182</v>
      </c>
      <c r="E42" s="58" t="s">
        <v>183</v>
      </c>
      <c r="F42" s="69">
        <v>42.056928</v>
      </c>
      <c r="G42" s="69"/>
      <c r="H42" s="69"/>
      <c r="I42" s="69"/>
      <c r="J42" s="69"/>
      <c r="K42" s="69"/>
      <c r="L42" s="69">
        <v>42.056928</v>
      </c>
      <c r="M42" s="69">
        <v>42.056928</v>
      </c>
      <c r="N42" s="69"/>
    </row>
    <row r="43" ht="19.9" customHeight="1" spans="1:14">
      <c r="A43" s="70" t="s">
        <v>179</v>
      </c>
      <c r="B43" s="70" t="s">
        <v>181</v>
      </c>
      <c r="C43" s="70" t="s">
        <v>181</v>
      </c>
      <c r="D43" s="65" t="s">
        <v>184</v>
      </c>
      <c r="E43" s="75" t="s">
        <v>185</v>
      </c>
      <c r="F43" s="47">
        <v>28.037952</v>
      </c>
      <c r="G43" s="47"/>
      <c r="H43" s="67"/>
      <c r="I43" s="67"/>
      <c r="J43" s="67"/>
      <c r="K43" s="67"/>
      <c r="L43" s="47">
        <v>28.037952</v>
      </c>
      <c r="M43" s="67">
        <v>28.037952</v>
      </c>
      <c r="N43" s="67"/>
    </row>
    <row r="44" ht="19.9" customHeight="1" spans="1:14">
      <c r="A44" s="70" t="s">
        <v>179</v>
      </c>
      <c r="B44" s="70" t="s">
        <v>181</v>
      </c>
      <c r="C44" s="70" t="s">
        <v>186</v>
      </c>
      <c r="D44" s="65" t="s">
        <v>187</v>
      </c>
      <c r="E44" s="75" t="s">
        <v>188</v>
      </c>
      <c r="F44" s="47">
        <v>14.018976</v>
      </c>
      <c r="G44" s="47"/>
      <c r="H44" s="67"/>
      <c r="I44" s="67"/>
      <c r="J44" s="67"/>
      <c r="K44" s="67"/>
      <c r="L44" s="47">
        <v>14.018976</v>
      </c>
      <c r="M44" s="67">
        <v>14.018976</v>
      </c>
      <c r="N44" s="67"/>
    </row>
    <row r="45" ht="19.9" customHeight="1" spans="1:14">
      <c r="A45" s="64" t="s">
        <v>179</v>
      </c>
      <c r="B45" s="64" t="s">
        <v>189</v>
      </c>
      <c r="C45" s="64"/>
      <c r="D45" s="58" t="s">
        <v>190</v>
      </c>
      <c r="E45" s="58" t="s">
        <v>191</v>
      </c>
      <c r="F45" s="69">
        <v>2.774589</v>
      </c>
      <c r="G45" s="69"/>
      <c r="H45" s="69"/>
      <c r="I45" s="69"/>
      <c r="J45" s="69"/>
      <c r="K45" s="69"/>
      <c r="L45" s="69">
        <v>2.774589</v>
      </c>
      <c r="M45" s="69">
        <v>2.774589</v>
      </c>
      <c r="N45" s="69"/>
    </row>
    <row r="46" ht="19.9" customHeight="1" spans="1:14">
      <c r="A46" s="70" t="s">
        <v>179</v>
      </c>
      <c r="B46" s="70" t="s">
        <v>189</v>
      </c>
      <c r="C46" s="70" t="s">
        <v>189</v>
      </c>
      <c r="D46" s="65" t="s">
        <v>192</v>
      </c>
      <c r="E46" s="75" t="s">
        <v>193</v>
      </c>
      <c r="F46" s="47">
        <v>2.774589</v>
      </c>
      <c r="G46" s="47"/>
      <c r="H46" s="67"/>
      <c r="I46" s="67"/>
      <c r="J46" s="67"/>
      <c r="K46" s="67"/>
      <c r="L46" s="47">
        <v>2.774589</v>
      </c>
      <c r="M46" s="67">
        <v>2.774589</v>
      </c>
      <c r="N46" s="67"/>
    </row>
    <row r="47" ht="19.9" customHeight="1" spans="1:14">
      <c r="A47" s="64" t="s">
        <v>194</v>
      </c>
      <c r="B47" s="64"/>
      <c r="C47" s="64"/>
      <c r="D47" s="58" t="s">
        <v>194</v>
      </c>
      <c r="E47" s="58" t="s">
        <v>195</v>
      </c>
      <c r="F47" s="69">
        <v>14.895162</v>
      </c>
      <c r="G47" s="69"/>
      <c r="H47" s="69"/>
      <c r="I47" s="69"/>
      <c r="J47" s="69"/>
      <c r="K47" s="69"/>
      <c r="L47" s="69">
        <v>14.895162</v>
      </c>
      <c r="M47" s="69">
        <v>14.895162</v>
      </c>
      <c r="N47" s="69"/>
    </row>
    <row r="48" ht="19.9" customHeight="1" spans="1:14">
      <c r="A48" s="64" t="s">
        <v>194</v>
      </c>
      <c r="B48" s="64" t="s">
        <v>196</v>
      </c>
      <c r="C48" s="64"/>
      <c r="D48" s="58" t="s">
        <v>197</v>
      </c>
      <c r="E48" s="58" t="s">
        <v>198</v>
      </c>
      <c r="F48" s="69">
        <v>14.895162</v>
      </c>
      <c r="G48" s="69"/>
      <c r="H48" s="69"/>
      <c r="I48" s="69"/>
      <c r="J48" s="69"/>
      <c r="K48" s="69"/>
      <c r="L48" s="69">
        <v>14.895162</v>
      </c>
      <c r="M48" s="69">
        <v>14.895162</v>
      </c>
      <c r="N48" s="69"/>
    </row>
    <row r="49" ht="19.9" customHeight="1" spans="1:14">
      <c r="A49" s="70" t="s">
        <v>194</v>
      </c>
      <c r="B49" s="70" t="s">
        <v>196</v>
      </c>
      <c r="C49" s="70" t="s">
        <v>210</v>
      </c>
      <c r="D49" s="65" t="s">
        <v>215</v>
      </c>
      <c r="E49" s="75" t="s">
        <v>216</v>
      </c>
      <c r="F49" s="47">
        <v>14.895162</v>
      </c>
      <c r="G49" s="47"/>
      <c r="H49" s="67"/>
      <c r="I49" s="67"/>
      <c r="J49" s="67"/>
      <c r="K49" s="67"/>
      <c r="L49" s="47">
        <v>14.895162</v>
      </c>
      <c r="M49" s="67">
        <v>14.895162</v>
      </c>
      <c r="N49" s="67"/>
    </row>
    <row r="50" ht="19.9" customHeight="1" spans="1:14">
      <c r="A50" s="64" t="s">
        <v>202</v>
      </c>
      <c r="B50" s="64"/>
      <c r="C50" s="64"/>
      <c r="D50" s="58" t="s">
        <v>202</v>
      </c>
      <c r="E50" s="58" t="s">
        <v>203</v>
      </c>
      <c r="F50" s="69">
        <v>216.874396</v>
      </c>
      <c r="G50" s="69"/>
      <c r="H50" s="69"/>
      <c r="I50" s="69"/>
      <c r="J50" s="69"/>
      <c r="K50" s="69"/>
      <c r="L50" s="69">
        <v>216.874396</v>
      </c>
      <c r="M50" s="69">
        <v>216.874396</v>
      </c>
      <c r="N50" s="69"/>
    </row>
    <row r="51" ht="19.9" customHeight="1" spans="1:14">
      <c r="A51" s="64" t="s">
        <v>202</v>
      </c>
      <c r="B51" s="64" t="s">
        <v>199</v>
      </c>
      <c r="C51" s="64"/>
      <c r="D51" s="58" t="s">
        <v>204</v>
      </c>
      <c r="E51" s="58" t="s">
        <v>205</v>
      </c>
      <c r="F51" s="69">
        <v>216.874396</v>
      </c>
      <c r="G51" s="69"/>
      <c r="H51" s="69"/>
      <c r="I51" s="69"/>
      <c r="J51" s="69"/>
      <c r="K51" s="69"/>
      <c r="L51" s="69">
        <v>216.874396</v>
      </c>
      <c r="M51" s="69">
        <v>216.874396</v>
      </c>
      <c r="N51" s="69"/>
    </row>
    <row r="52" ht="19.9" customHeight="1" spans="1:14">
      <c r="A52" s="70" t="s">
        <v>202</v>
      </c>
      <c r="B52" s="70" t="s">
        <v>199</v>
      </c>
      <c r="C52" s="70" t="s">
        <v>186</v>
      </c>
      <c r="D52" s="65" t="s">
        <v>219</v>
      </c>
      <c r="E52" s="75" t="s">
        <v>220</v>
      </c>
      <c r="F52" s="47">
        <v>216.874396</v>
      </c>
      <c r="G52" s="47"/>
      <c r="H52" s="67"/>
      <c r="I52" s="67"/>
      <c r="J52" s="67"/>
      <c r="K52" s="67"/>
      <c r="L52" s="47">
        <v>216.874396</v>
      </c>
      <c r="M52" s="67">
        <v>216.874396</v>
      </c>
      <c r="N52" s="67"/>
    </row>
    <row r="53" ht="19.9" customHeight="1" spans="1:14">
      <c r="A53" s="64" t="s">
        <v>208</v>
      </c>
      <c r="B53" s="64"/>
      <c r="C53" s="64"/>
      <c r="D53" s="58" t="s">
        <v>208</v>
      </c>
      <c r="E53" s="58" t="s">
        <v>209</v>
      </c>
      <c r="F53" s="69">
        <v>21.028464</v>
      </c>
      <c r="G53" s="69"/>
      <c r="H53" s="69"/>
      <c r="I53" s="69"/>
      <c r="J53" s="69"/>
      <c r="K53" s="69"/>
      <c r="L53" s="69">
        <v>21.028464</v>
      </c>
      <c r="M53" s="69">
        <v>21.028464</v>
      </c>
      <c r="N53" s="69"/>
    </row>
    <row r="54" ht="19.9" customHeight="1" spans="1:14">
      <c r="A54" s="64" t="s">
        <v>208</v>
      </c>
      <c r="B54" s="64" t="s">
        <v>210</v>
      </c>
      <c r="C54" s="64"/>
      <c r="D54" s="58" t="s">
        <v>211</v>
      </c>
      <c r="E54" s="58" t="s">
        <v>212</v>
      </c>
      <c r="F54" s="69">
        <v>21.028464</v>
      </c>
      <c r="G54" s="69"/>
      <c r="H54" s="69"/>
      <c r="I54" s="69"/>
      <c r="J54" s="69"/>
      <c r="K54" s="69"/>
      <c r="L54" s="69">
        <v>21.028464</v>
      </c>
      <c r="M54" s="69">
        <v>21.028464</v>
      </c>
      <c r="N54" s="69"/>
    </row>
    <row r="55" ht="19.9" customHeight="1" spans="1:14">
      <c r="A55" s="70" t="s">
        <v>208</v>
      </c>
      <c r="B55" s="70" t="s">
        <v>210</v>
      </c>
      <c r="C55" s="70" t="s">
        <v>199</v>
      </c>
      <c r="D55" s="65" t="s">
        <v>213</v>
      </c>
      <c r="E55" s="75" t="s">
        <v>214</v>
      </c>
      <c r="F55" s="47">
        <v>21.028464</v>
      </c>
      <c r="G55" s="47"/>
      <c r="H55" s="67"/>
      <c r="I55" s="67"/>
      <c r="J55" s="67"/>
      <c r="K55" s="67"/>
      <c r="L55" s="47">
        <v>21.028464</v>
      </c>
      <c r="M55" s="67">
        <v>21.028464</v>
      </c>
      <c r="N55" s="67"/>
    </row>
    <row r="56" ht="19.9" customHeight="1" spans="1:14">
      <c r="A56" s="60"/>
      <c r="B56" s="60"/>
      <c r="C56" s="60"/>
      <c r="D56" s="66" t="s">
        <v>162</v>
      </c>
      <c r="E56" s="66" t="s">
        <v>163</v>
      </c>
      <c r="F56" s="69">
        <v>957.059771</v>
      </c>
      <c r="G56" s="69"/>
      <c r="H56" s="69"/>
      <c r="I56" s="69"/>
      <c r="J56" s="69"/>
      <c r="K56" s="69"/>
      <c r="L56" s="69">
        <v>957.059771</v>
      </c>
      <c r="M56" s="69">
        <v>957.059771</v>
      </c>
      <c r="N56" s="69"/>
    </row>
    <row r="57" ht="19.9" customHeight="1" spans="1:14">
      <c r="A57" s="64" t="s">
        <v>179</v>
      </c>
      <c r="B57" s="64"/>
      <c r="C57" s="64"/>
      <c r="D57" s="58" t="s">
        <v>179</v>
      </c>
      <c r="E57" s="58" t="s">
        <v>180</v>
      </c>
      <c r="F57" s="69">
        <v>144.569593</v>
      </c>
      <c r="G57" s="69"/>
      <c r="H57" s="69"/>
      <c r="I57" s="69"/>
      <c r="J57" s="69"/>
      <c r="K57" s="69"/>
      <c r="L57" s="69">
        <v>144.569593</v>
      </c>
      <c r="M57" s="69">
        <v>144.569593</v>
      </c>
      <c r="N57" s="69"/>
    </row>
    <row r="58" ht="19.9" customHeight="1" spans="1:14">
      <c r="A58" s="64" t="s">
        <v>179</v>
      </c>
      <c r="B58" s="64" t="s">
        <v>181</v>
      </c>
      <c r="C58" s="64"/>
      <c r="D58" s="58" t="s">
        <v>182</v>
      </c>
      <c r="E58" s="58" t="s">
        <v>183</v>
      </c>
      <c r="F58" s="69">
        <v>135.006624</v>
      </c>
      <c r="G58" s="69"/>
      <c r="H58" s="69"/>
      <c r="I58" s="69"/>
      <c r="J58" s="69"/>
      <c r="K58" s="69"/>
      <c r="L58" s="69">
        <v>135.006624</v>
      </c>
      <c r="M58" s="69">
        <v>135.006624</v>
      </c>
      <c r="N58" s="69"/>
    </row>
    <row r="59" ht="19.9" customHeight="1" spans="1:14">
      <c r="A59" s="70" t="s">
        <v>179</v>
      </c>
      <c r="B59" s="70" t="s">
        <v>181</v>
      </c>
      <c r="C59" s="70" t="s">
        <v>181</v>
      </c>
      <c r="D59" s="65" t="s">
        <v>184</v>
      </c>
      <c r="E59" s="75" t="s">
        <v>185</v>
      </c>
      <c r="F59" s="47">
        <v>90.004416</v>
      </c>
      <c r="G59" s="47"/>
      <c r="H59" s="67"/>
      <c r="I59" s="67"/>
      <c r="J59" s="67"/>
      <c r="K59" s="67"/>
      <c r="L59" s="47">
        <v>90.004416</v>
      </c>
      <c r="M59" s="67">
        <v>90.004416</v>
      </c>
      <c r="N59" s="67"/>
    </row>
    <row r="60" ht="19.9" customHeight="1" spans="1:14">
      <c r="A60" s="70" t="s">
        <v>179</v>
      </c>
      <c r="B60" s="70" t="s">
        <v>181</v>
      </c>
      <c r="C60" s="70" t="s">
        <v>186</v>
      </c>
      <c r="D60" s="65" t="s">
        <v>187</v>
      </c>
      <c r="E60" s="75" t="s">
        <v>188</v>
      </c>
      <c r="F60" s="47">
        <v>45.002208</v>
      </c>
      <c r="G60" s="47"/>
      <c r="H60" s="67"/>
      <c r="I60" s="67"/>
      <c r="J60" s="67"/>
      <c r="K60" s="67"/>
      <c r="L60" s="47">
        <v>45.002208</v>
      </c>
      <c r="M60" s="67">
        <v>45.002208</v>
      </c>
      <c r="N60" s="67"/>
    </row>
    <row r="61" ht="19.9" customHeight="1" spans="1:14">
      <c r="A61" s="64" t="s">
        <v>179</v>
      </c>
      <c r="B61" s="64" t="s">
        <v>189</v>
      </c>
      <c r="C61" s="64"/>
      <c r="D61" s="58" t="s">
        <v>190</v>
      </c>
      <c r="E61" s="58" t="s">
        <v>191</v>
      </c>
      <c r="F61" s="69">
        <v>9.562969</v>
      </c>
      <c r="G61" s="69"/>
      <c r="H61" s="69"/>
      <c r="I61" s="69"/>
      <c r="J61" s="69"/>
      <c r="K61" s="69"/>
      <c r="L61" s="69">
        <v>9.562969</v>
      </c>
      <c r="M61" s="69">
        <v>9.562969</v>
      </c>
      <c r="N61" s="69"/>
    </row>
    <row r="62" ht="19.9" customHeight="1" spans="1:14">
      <c r="A62" s="70" t="s">
        <v>179</v>
      </c>
      <c r="B62" s="70" t="s">
        <v>189</v>
      </c>
      <c r="C62" s="70" t="s">
        <v>189</v>
      </c>
      <c r="D62" s="65" t="s">
        <v>192</v>
      </c>
      <c r="E62" s="75" t="s">
        <v>193</v>
      </c>
      <c r="F62" s="47">
        <v>9.562969</v>
      </c>
      <c r="G62" s="47"/>
      <c r="H62" s="67"/>
      <c r="I62" s="67"/>
      <c r="J62" s="67"/>
      <c r="K62" s="67"/>
      <c r="L62" s="47">
        <v>9.562969</v>
      </c>
      <c r="M62" s="67">
        <v>9.562969</v>
      </c>
      <c r="N62" s="67"/>
    </row>
    <row r="63" ht="19.9" customHeight="1" spans="1:14">
      <c r="A63" s="64" t="s">
        <v>194</v>
      </c>
      <c r="B63" s="64"/>
      <c r="C63" s="64"/>
      <c r="D63" s="58" t="s">
        <v>194</v>
      </c>
      <c r="E63" s="58" t="s">
        <v>195</v>
      </c>
      <c r="F63" s="69">
        <v>47.814846</v>
      </c>
      <c r="G63" s="69"/>
      <c r="H63" s="69"/>
      <c r="I63" s="69"/>
      <c r="J63" s="69"/>
      <c r="K63" s="69"/>
      <c r="L63" s="69">
        <v>47.814846</v>
      </c>
      <c r="M63" s="69">
        <v>47.814846</v>
      </c>
      <c r="N63" s="69"/>
    </row>
    <row r="64" ht="19.9" customHeight="1" spans="1:14">
      <c r="A64" s="64" t="s">
        <v>194</v>
      </c>
      <c r="B64" s="64" t="s">
        <v>196</v>
      </c>
      <c r="C64" s="64"/>
      <c r="D64" s="58" t="s">
        <v>197</v>
      </c>
      <c r="E64" s="58" t="s">
        <v>198</v>
      </c>
      <c r="F64" s="69">
        <v>47.814846</v>
      </c>
      <c r="G64" s="69"/>
      <c r="H64" s="69"/>
      <c r="I64" s="69"/>
      <c r="J64" s="69"/>
      <c r="K64" s="69"/>
      <c r="L64" s="69">
        <v>47.814846</v>
      </c>
      <c r="M64" s="69">
        <v>47.814846</v>
      </c>
      <c r="N64" s="69"/>
    </row>
    <row r="65" ht="19.9" customHeight="1" spans="1:14">
      <c r="A65" s="70" t="s">
        <v>194</v>
      </c>
      <c r="B65" s="70" t="s">
        <v>196</v>
      </c>
      <c r="C65" s="70" t="s">
        <v>210</v>
      </c>
      <c r="D65" s="65" t="s">
        <v>215</v>
      </c>
      <c r="E65" s="75" t="s">
        <v>216</v>
      </c>
      <c r="F65" s="47">
        <v>47.814846</v>
      </c>
      <c r="G65" s="47"/>
      <c r="H65" s="67"/>
      <c r="I65" s="67"/>
      <c r="J65" s="67"/>
      <c r="K65" s="67"/>
      <c r="L65" s="47">
        <v>47.814846</v>
      </c>
      <c r="M65" s="67">
        <v>47.814846</v>
      </c>
      <c r="N65" s="67"/>
    </row>
    <row r="66" ht="19.9" customHeight="1" spans="1:14">
      <c r="A66" s="64" t="s">
        <v>202</v>
      </c>
      <c r="B66" s="64"/>
      <c r="C66" s="64"/>
      <c r="D66" s="58" t="s">
        <v>202</v>
      </c>
      <c r="E66" s="58" t="s">
        <v>203</v>
      </c>
      <c r="F66" s="69">
        <v>697.17202</v>
      </c>
      <c r="G66" s="69"/>
      <c r="H66" s="69"/>
      <c r="I66" s="69"/>
      <c r="J66" s="69"/>
      <c r="K66" s="69"/>
      <c r="L66" s="69">
        <v>697.17202</v>
      </c>
      <c r="M66" s="69">
        <v>697.17202</v>
      </c>
      <c r="N66" s="69"/>
    </row>
    <row r="67" ht="19.9" customHeight="1" spans="1:14">
      <c r="A67" s="64" t="s">
        <v>202</v>
      </c>
      <c r="B67" s="64" t="s">
        <v>199</v>
      </c>
      <c r="C67" s="64"/>
      <c r="D67" s="58" t="s">
        <v>204</v>
      </c>
      <c r="E67" s="58" t="s">
        <v>205</v>
      </c>
      <c r="F67" s="69">
        <v>697.17202</v>
      </c>
      <c r="G67" s="69"/>
      <c r="H67" s="69"/>
      <c r="I67" s="69"/>
      <c r="J67" s="69"/>
      <c r="K67" s="69"/>
      <c r="L67" s="69">
        <v>697.17202</v>
      </c>
      <c r="M67" s="69">
        <v>697.17202</v>
      </c>
      <c r="N67" s="69"/>
    </row>
    <row r="68" ht="19.9" customHeight="1" spans="1:14">
      <c r="A68" s="70" t="s">
        <v>202</v>
      </c>
      <c r="B68" s="70" t="s">
        <v>199</v>
      </c>
      <c r="C68" s="70" t="s">
        <v>221</v>
      </c>
      <c r="D68" s="65" t="s">
        <v>222</v>
      </c>
      <c r="E68" s="75" t="s">
        <v>223</v>
      </c>
      <c r="F68" s="47">
        <v>697.17202</v>
      </c>
      <c r="G68" s="47"/>
      <c r="H68" s="67"/>
      <c r="I68" s="67"/>
      <c r="J68" s="67"/>
      <c r="K68" s="67"/>
      <c r="L68" s="47">
        <v>697.17202</v>
      </c>
      <c r="M68" s="67">
        <v>697.17202</v>
      </c>
      <c r="N68" s="67"/>
    </row>
    <row r="69" ht="19.9" customHeight="1" spans="1:14">
      <c r="A69" s="64" t="s">
        <v>208</v>
      </c>
      <c r="B69" s="64"/>
      <c r="C69" s="64"/>
      <c r="D69" s="58" t="s">
        <v>208</v>
      </c>
      <c r="E69" s="58" t="s">
        <v>209</v>
      </c>
      <c r="F69" s="69">
        <v>67.503312</v>
      </c>
      <c r="G69" s="69"/>
      <c r="H69" s="69"/>
      <c r="I69" s="69"/>
      <c r="J69" s="69"/>
      <c r="K69" s="69"/>
      <c r="L69" s="69">
        <v>67.503312</v>
      </c>
      <c r="M69" s="69">
        <v>67.503312</v>
      </c>
      <c r="N69" s="69"/>
    </row>
    <row r="70" ht="19.9" customHeight="1" spans="1:14">
      <c r="A70" s="64" t="s">
        <v>208</v>
      </c>
      <c r="B70" s="64" t="s">
        <v>210</v>
      </c>
      <c r="C70" s="64"/>
      <c r="D70" s="58" t="s">
        <v>211</v>
      </c>
      <c r="E70" s="58" t="s">
        <v>212</v>
      </c>
      <c r="F70" s="69">
        <v>67.503312</v>
      </c>
      <c r="G70" s="69"/>
      <c r="H70" s="69"/>
      <c r="I70" s="69"/>
      <c r="J70" s="69"/>
      <c r="K70" s="69"/>
      <c r="L70" s="69">
        <v>67.503312</v>
      </c>
      <c r="M70" s="69">
        <v>67.503312</v>
      </c>
      <c r="N70" s="69"/>
    </row>
    <row r="71" ht="19.9" customHeight="1" spans="1:14">
      <c r="A71" s="70" t="s">
        <v>208</v>
      </c>
      <c r="B71" s="70" t="s">
        <v>210</v>
      </c>
      <c r="C71" s="70" t="s">
        <v>199</v>
      </c>
      <c r="D71" s="65" t="s">
        <v>213</v>
      </c>
      <c r="E71" s="75" t="s">
        <v>214</v>
      </c>
      <c r="F71" s="47">
        <v>67.503312</v>
      </c>
      <c r="G71" s="47"/>
      <c r="H71" s="67"/>
      <c r="I71" s="67"/>
      <c r="J71" s="67"/>
      <c r="K71" s="67"/>
      <c r="L71" s="47">
        <v>67.503312</v>
      </c>
      <c r="M71" s="67">
        <v>67.503312</v>
      </c>
      <c r="N71" s="67"/>
    </row>
    <row r="72" ht="19.9" customHeight="1" spans="1:14">
      <c r="A72" s="60"/>
      <c r="B72" s="60"/>
      <c r="C72" s="60"/>
      <c r="D72" s="66" t="s">
        <v>164</v>
      </c>
      <c r="E72" s="66" t="s">
        <v>165</v>
      </c>
      <c r="F72" s="69">
        <v>146.892531</v>
      </c>
      <c r="G72" s="69"/>
      <c r="H72" s="69"/>
      <c r="I72" s="69"/>
      <c r="J72" s="69"/>
      <c r="K72" s="69"/>
      <c r="L72" s="69">
        <v>146.892531</v>
      </c>
      <c r="M72" s="69">
        <v>146.892531</v>
      </c>
      <c r="N72" s="69"/>
    </row>
    <row r="73" ht="19.9" customHeight="1" spans="1:14">
      <c r="A73" s="64" t="s">
        <v>179</v>
      </c>
      <c r="B73" s="64"/>
      <c r="C73" s="64"/>
      <c r="D73" s="58" t="s">
        <v>179</v>
      </c>
      <c r="E73" s="58" t="s">
        <v>180</v>
      </c>
      <c r="F73" s="69">
        <v>22.259695</v>
      </c>
      <c r="G73" s="69"/>
      <c r="H73" s="69"/>
      <c r="I73" s="69"/>
      <c r="J73" s="69"/>
      <c r="K73" s="69"/>
      <c r="L73" s="69">
        <v>22.259695</v>
      </c>
      <c r="M73" s="69">
        <v>22.259695</v>
      </c>
      <c r="N73" s="69"/>
    </row>
    <row r="74" ht="19.9" customHeight="1" spans="1:14">
      <c r="A74" s="64" t="s">
        <v>179</v>
      </c>
      <c r="B74" s="64" t="s">
        <v>181</v>
      </c>
      <c r="C74" s="64"/>
      <c r="D74" s="58" t="s">
        <v>182</v>
      </c>
      <c r="E74" s="58" t="s">
        <v>183</v>
      </c>
      <c r="F74" s="69">
        <v>20.787264</v>
      </c>
      <c r="G74" s="69"/>
      <c r="H74" s="69"/>
      <c r="I74" s="69"/>
      <c r="J74" s="69"/>
      <c r="K74" s="69"/>
      <c r="L74" s="69">
        <v>20.787264</v>
      </c>
      <c r="M74" s="69">
        <v>20.787264</v>
      </c>
      <c r="N74" s="69"/>
    </row>
    <row r="75" ht="19.9" customHeight="1" spans="1:14">
      <c r="A75" s="70" t="s">
        <v>179</v>
      </c>
      <c r="B75" s="70" t="s">
        <v>181</v>
      </c>
      <c r="C75" s="70" t="s">
        <v>181</v>
      </c>
      <c r="D75" s="65" t="s">
        <v>184</v>
      </c>
      <c r="E75" s="75" t="s">
        <v>185</v>
      </c>
      <c r="F75" s="47">
        <v>13.858176</v>
      </c>
      <c r="G75" s="47"/>
      <c r="H75" s="67"/>
      <c r="I75" s="67"/>
      <c r="J75" s="67"/>
      <c r="K75" s="67"/>
      <c r="L75" s="47">
        <v>13.858176</v>
      </c>
      <c r="M75" s="67">
        <v>13.858176</v>
      </c>
      <c r="N75" s="67"/>
    </row>
    <row r="76" ht="19.9" customHeight="1" spans="1:14">
      <c r="A76" s="70" t="s">
        <v>179</v>
      </c>
      <c r="B76" s="70" t="s">
        <v>181</v>
      </c>
      <c r="C76" s="70" t="s">
        <v>186</v>
      </c>
      <c r="D76" s="65" t="s">
        <v>187</v>
      </c>
      <c r="E76" s="75" t="s">
        <v>188</v>
      </c>
      <c r="F76" s="47">
        <v>6.929088</v>
      </c>
      <c r="G76" s="47"/>
      <c r="H76" s="67"/>
      <c r="I76" s="67"/>
      <c r="J76" s="67"/>
      <c r="K76" s="67"/>
      <c r="L76" s="47">
        <v>6.929088</v>
      </c>
      <c r="M76" s="67">
        <v>6.929088</v>
      </c>
      <c r="N76" s="67"/>
    </row>
    <row r="77" ht="19.9" customHeight="1" spans="1:14">
      <c r="A77" s="64" t="s">
        <v>179</v>
      </c>
      <c r="B77" s="64" t="s">
        <v>189</v>
      </c>
      <c r="C77" s="64"/>
      <c r="D77" s="58" t="s">
        <v>190</v>
      </c>
      <c r="E77" s="58" t="s">
        <v>191</v>
      </c>
      <c r="F77" s="69">
        <v>1.472431</v>
      </c>
      <c r="G77" s="69"/>
      <c r="H77" s="69"/>
      <c r="I77" s="69"/>
      <c r="J77" s="69"/>
      <c r="K77" s="69"/>
      <c r="L77" s="69">
        <v>1.472431</v>
      </c>
      <c r="M77" s="69">
        <v>1.472431</v>
      </c>
      <c r="N77" s="69"/>
    </row>
    <row r="78" ht="19.9" customHeight="1" spans="1:14">
      <c r="A78" s="70" t="s">
        <v>179</v>
      </c>
      <c r="B78" s="70" t="s">
        <v>189</v>
      </c>
      <c r="C78" s="70" t="s">
        <v>189</v>
      </c>
      <c r="D78" s="65" t="s">
        <v>192</v>
      </c>
      <c r="E78" s="75" t="s">
        <v>193</v>
      </c>
      <c r="F78" s="47">
        <v>1.472431</v>
      </c>
      <c r="G78" s="47"/>
      <c r="H78" s="67"/>
      <c r="I78" s="67"/>
      <c r="J78" s="67"/>
      <c r="K78" s="67"/>
      <c r="L78" s="47">
        <v>1.472431</v>
      </c>
      <c r="M78" s="67">
        <v>1.472431</v>
      </c>
      <c r="N78" s="67"/>
    </row>
    <row r="79" ht="19.9" customHeight="1" spans="1:14">
      <c r="A79" s="64" t="s">
        <v>194</v>
      </c>
      <c r="B79" s="64"/>
      <c r="C79" s="64"/>
      <c r="D79" s="58" t="s">
        <v>194</v>
      </c>
      <c r="E79" s="58" t="s">
        <v>195</v>
      </c>
      <c r="F79" s="69">
        <v>7.362156</v>
      </c>
      <c r="G79" s="69"/>
      <c r="H79" s="69"/>
      <c r="I79" s="69"/>
      <c r="J79" s="69"/>
      <c r="K79" s="69"/>
      <c r="L79" s="69">
        <v>7.362156</v>
      </c>
      <c r="M79" s="69">
        <v>7.362156</v>
      </c>
      <c r="N79" s="69"/>
    </row>
    <row r="80" ht="19.9" customHeight="1" spans="1:14">
      <c r="A80" s="64" t="s">
        <v>194</v>
      </c>
      <c r="B80" s="64" t="s">
        <v>196</v>
      </c>
      <c r="C80" s="64"/>
      <c r="D80" s="58" t="s">
        <v>197</v>
      </c>
      <c r="E80" s="58" t="s">
        <v>198</v>
      </c>
      <c r="F80" s="69">
        <v>7.362156</v>
      </c>
      <c r="G80" s="69"/>
      <c r="H80" s="69"/>
      <c r="I80" s="69"/>
      <c r="J80" s="69"/>
      <c r="K80" s="69"/>
      <c r="L80" s="69">
        <v>7.362156</v>
      </c>
      <c r="M80" s="69">
        <v>7.362156</v>
      </c>
      <c r="N80" s="69"/>
    </row>
    <row r="81" ht="19.9" customHeight="1" spans="1:14">
      <c r="A81" s="70" t="s">
        <v>194</v>
      </c>
      <c r="B81" s="70" t="s">
        <v>196</v>
      </c>
      <c r="C81" s="70" t="s">
        <v>210</v>
      </c>
      <c r="D81" s="65" t="s">
        <v>215</v>
      </c>
      <c r="E81" s="75" t="s">
        <v>216</v>
      </c>
      <c r="F81" s="47">
        <v>7.362156</v>
      </c>
      <c r="G81" s="47"/>
      <c r="H81" s="67"/>
      <c r="I81" s="67"/>
      <c r="J81" s="67"/>
      <c r="K81" s="67"/>
      <c r="L81" s="47">
        <v>7.362156</v>
      </c>
      <c r="M81" s="67">
        <v>7.362156</v>
      </c>
      <c r="N81" s="67"/>
    </row>
    <row r="82" ht="19.9" customHeight="1" spans="1:14">
      <c r="A82" s="64" t="s">
        <v>202</v>
      </c>
      <c r="B82" s="64"/>
      <c r="C82" s="64"/>
      <c r="D82" s="58" t="s">
        <v>202</v>
      </c>
      <c r="E82" s="58" t="s">
        <v>203</v>
      </c>
      <c r="F82" s="69">
        <v>106.877048</v>
      </c>
      <c r="G82" s="69"/>
      <c r="H82" s="69"/>
      <c r="I82" s="69"/>
      <c r="J82" s="69"/>
      <c r="K82" s="69"/>
      <c r="L82" s="69">
        <v>106.877048</v>
      </c>
      <c r="M82" s="69">
        <v>106.877048</v>
      </c>
      <c r="N82" s="69"/>
    </row>
    <row r="83" ht="19.9" customHeight="1" spans="1:14">
      <c r="A83" s="64" t="s">
        <v>202</v>
      </c>
      <c r="B83" s="64" t="s">
        <v>199</v>
      </c>
      <c r="C83" s="64"/>
      <c r="D83" s="58" t="s">
        <v>204</v>
      </c>
      <c r="E83" s="58" t="s">
        <v>205</v>
      </c>
      <c r="F83" s="69">
        <v>106.877048</v>
      </c>
      <c r="G83" s="69"/>
      <c r="H83" s="69"/>
      <c r="I83" s="69"/>
      <c r="J83" s="69"/>
      <c r="K83" s="69"/>
      <c r="L83" s="69">
        <v>106.877048</v>
      </c>
      <c r="M83" s="69">
        <v>106.877048</v>
      </c>
      <c r="N83" s="69"/>
    </row>
    <row r="84" ht="19.9" customHeight="1" spans="1:14">
      <c r="A84" s="70" t="s">
        <v>202</v>
      </c>
      <c r="B84" s="70" t="s">
        <v>199</v>
      </c>
      <c r="C84" s="70" t="s">
        <v>224</v>
      </c>
      <c r="D84" s="65" t="s">
        <v>225</v>
      </c>
      <c r="E84" s="75" t="s">
        <v>226</v>
      </c>
      <c r="F84" s="47">
        <v>106.877048</v>
      </c>
      <c r="G84" s="47"/>
      <c r="H84" s="67"/>
      <c r="I84" s="67"/>
      <c r="J84" s="67"/>
      <c r="K84" s="67"/>
      <c r="L84" s="47">
        <v>106.877048</v>
      </c>
      <c r="M84" s="67">
        <v>106.877048</v>
      </c>
      <c r="N84" s="67"/>
    </row>
    <row r="85" ht="19.9" customHeight="1" spans="1:14">
      <c r="A85" s="64" t="s">
        <v>208</v>
      </c>
      <c r="B85" s="64"/>
      <c r="C85" s="64"/>
      <c r="D85" s="58" t="s">
        <v>208</v>
      </c>
      <c r="E85" s="58" t="s">
        <v>209</v>
      </c>
      <c r="F85" s="69">
        <v>10.393632</v>
      </c>
      <c r="G85" s="69"/>
      <c r="H85" s="69"/>
      <c r="I85" s="69"/>
      <c r="J85" s="69"/>
      <c r="K85" s="69"/>
      <c r="L85" s="69">
        <v>10.393632</v>
      </c>
      <c r="M85" s="69">
        <v>10.393632</v>
      </c>
      <c r="N85" s="69"/>
    </row>
    <row r="86" ht="19.9" customHeight="1" spans="1:14">
      <c r="A86" s="64" t="s">
        <v>208</v>
      </c>
      <c r="B86" s="64" t="s">
        <v>210</v>
      </c>
      <c r="C86" s="64"/>
      <c r="D86" s="58" t="s">
        <v>211</v>
      </c>
      <c r="E86" s="58" t="s">
        <v>212</v>
      </c>
      <c r="F86" s="69">
        <v>10.393632</v>
      </c>
      <c r="G86" s="69"/>
      <c r="H86" s="69"/>
      <c r="I86" s="69"/>
      <c r="J86" s="69"/>
      <c r="K86" s="69"/>
      <c r="L86" s="69">
        <v>10.393632</v>
      </c>
      <c r="M86" s="69">
        <v>10.393632</v>
      </c>
      <c r="N86" s="69"/>
    </row>
    <row r="87" ht="19.9" customHeight="1" spans="1:14">
      <c r="A87" s="70" t="s">
        <v>208</v>
      </c>
      <c r="B87" s="70" t="s">
        <v>210</v>
      </c>
      <c r="C87" s="70" t="s">
        <v>199</v>
      </c>
      <c r="D87" s="65" t="s">
        <v>213</v>
      </c>
      <c r="E87" s="75" t="s">
        <v>214</v>
      </c>
      <c r="F87" s="47">
        <v>10.393632</v>
      </c>
      <c r="G87" s="47"/>
      <c r="H87" s="67"/>
      <c r="I87" s="67"/>
      <c r="J87" s="67"/>
      <c r="K87" s="67"/>
      <c r="L87" s="47">
        <v>10.393632</v>
      </c>
      <c r="M87" s="67">
        <v>10.393632</v>
      </c>
      <c r="N87" s="67"/>
    </row>
    <row r="88" ht="14.25" customHeight="1" spans="1:5">
      <c r="A88" s="56" t="s">
        <v>309</v>
      </c>
      <c r="B88" s="56"/>
      <c r="C88" s="56"/>
      <c r="D88" s="56"/>
      <c r="E88" s="56"/>
    </row>
  </sheetData>
  <mergeCells count="11">
    <mergeCell ref="M1:N1"/>
    <mergeCell ref="A2:N2"/>
    <mergeCell ref="A3:L3"/>
    <mergeCell ref="M3:N3"/>
    <mergeCell ref="A4:C4"/>
    <mergeCell ref="G4:K4"/>
    <mergeCell ref="L4:N4"/>
    <mergeCell ref="A88:E88"/>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8"/>
  <sheetViews>
    <sheetView topLeftCell="A22" workbookViewId="0">
      <selection activeCell="X11" sqref="X11"/>
    </sheetView>
  </sheetViews>
  <sheetFormatPr defaultColWidth="10" defaultRowHeight="13.5"/>
  <cols>
    <col min="1" max="1" width="4.375" customWidth="1"/>
    <col min="2" max="2" width="4.75" customWidth="1"/>
    <col min="3" max="3" width="5.375" customWidth="1"/>
    <col min="4" max="4" width="9.625" customWidth="1"/>
    <col min="5" max="5" width="20.5" customWidth="1"/>
    <col min="6" max="6" width="14" customWidth="1"/>
    <col min="7" max="22" width="7.75" customWidth="1"/>
    <col min="23" max="23" width="9.75" customWidth="1"/>
    <col min="24" max="24" width="12.625"/>
  </cols>
  <sheetData>
    <row r="1" ht="14.25" customHeight="1" spans="1:22">
      <c r="A1" s="27"/>
      <c r="U1" s="62" t="s">
        <v>382</v>
      </c>
      <c r="V1" s="62"/>
    </row>
    <row r="2" ht="43.7" customHeight="1" spans="1:22">
      <c r="A2" s="57" t="s">
        <v>15</v>
      </c>
      <c r="B2" s="57"/>
      <c r="C2" s="57"/>
      <c r="D2" s="57"/>
      <c r="E2" s="57"/>
      <c r="F2" s="57"/>
      <c r="G2" s="57"/>
      <c r="H2" s="57"/>
      <c r="I2" s="57"/>
      <c r="J2" s="57"/>
      <c r="K2" s="57"/>
      <c r="L2" s="57"/>
      <c r="M2" s="57"/>
      <c r="N2" s="57"/>
      <c r="O2" s="57"/>
      <c r="P2" s="57"/>
      <c r="Q2" s="57"/>
      <c r="R2" s="57"/>
      <c r="S2" s="57"/>
      <c r="T2" s="57"/>
      <c r="U2" s="57"/>
      <c r="V2" s="57"/>
    </row>
    <row r="3" ht="21.2" customHeight="1" spans="1:22">
      <c r="A3" s="32" t="s">
        <v>31</v>
      </c>
      <c r="B3" s="32"/>
      <c r="C3" s="32"/>
      <c r="D3" s="32"/>
      <c r="E3" s="32"/>
      <c r="F3" s="32"/>
      <c r="G3" s="32"/>
      <c r="H3" s="32"/>
      <c r="I3" s="32"/>
      <c r="J3" s="32"/>
      <c r="K3" s="32"/>
      <c r="L3" s="32"/>
      <c r="M3" s="32"/>
      <c r="N3" s="32"/>
      <c r="O3" s="32"/>
      <c r="P3" s="32"/>
      <c r="Q3" s="32"/>
      <c r="R3" s="32"/>
      <c r="S3" s="32"/>
      <c r="T3" s="32"/>
      <c r="U3" s="55" t="s">
        <v>32</v>
      </c>
      <c r="V3" s="55"/>
    </row>
    <row r="4" ht="23.45" customHeight="1" spans="1:22">
      <c r="A4" s="45" t="s">
        <v>168</v>
      </c>
      <c r="B4" s="45"/>
      <c r="C4" s="45"/>
      <c r="D4" s="45" t="s">
        <v>228</v>
      </c>
      <c r="E4" s="45" t="s">
        <v>229</v>
      </c>
      <c r="F4" s="45" t="s">
        <v>246</v>
      </c>
      <c r="G4" s="45" t="s">
        <v>383</v>
      </c>
      <c r="H4" s="45"/>
      <c r="I4" s="45"/>
      <c r="J4" s="45"/>
      <c r="K4" s="45"/>
      <c r="L4" s="45" t="s">
        <v>384</v>
      </c>
      <c r="M4" s="45"/>
      <c r="N4" s="45"/>
      <c r="O4" s="45"/>
      <c r="P4" s="45"/>
      <c r="Q4" s="45"/>
      <c r="R4" s="45" t="s">
        <v>379</v>
      </c>
      <c r="S4" s="45" t="s">
        <v>385</v>
      </c>
      <c r="T4" s="45"/>
      <c r="U4" s="45"/>
      <c r="V4" s="45"/>
    </row>
    <row r="5" ht="48.95" customHeight="1" spans="1:22">
      <c r="A5" s="45" t="s">
        <v>176</v>
      </c>
      <c r="B5" s="45" t="s">
        <v>177</v>
      </c>
      <c r="C5" s="45" t="s">
        <v>178</v>
      </c>
      <c r="D5" s="45"/>
      <c r="E5" s="45"/>
      <c r="F5" s="45"/>
      <c r="G5" s="45" t="s">
        <v>136</v>
      </c>
      <c r="H5" s="45" t="s">
        <v>386</v>
      </c>
      <c r="I5" s="45" t="s">
        <v>387</v>
      </c>
      <c r="J5" s="45" t="s">
        <v>388</v>
      </c>
      <c r="K5" s="45" t="s">
        <v>389</v>
      </c>
      <c r="L5" s="45" t="s">
        <v>136</v>
      </c>
      <c r="M5" s="45" t="s">
        <v>390</v>
      </c>
      <c r="N5" s="45" t="s">
        <v>391</v>
      </c>
      <c r="O5" s="45" t="s">
        <v>392</v>
      </c>
      <c r="P5" s="45" t="s">
        <v>393</v>
      </c>
      <c r="Q5" s="45" t="s">
        <v>394</v>
      </c>
      <c r="R5" s="45"/>
      <c r="S5" s="45" t="s">
        <v>136</v>
      </c>
      <c r="T5" s="45" t="s">
        <v>395</v>
      </c>
      <c r="U5" s="45" t="s">
        <v>396</v>
      </c>
      <c r="V5" s="45" t="s">
        <v>380</v>
      </c>
    </row>
    <row r="6" ht="19.9" customHeight="1" spans="1:22">
      <c r="A6" s="60"/>
      <c r="B6" s="60"/>
      <c r="C6" s="60"/>
      <c r="D6" s="60"/>
      <c r="E6" s="60" t="s">
        <v>136</v>
      </c>
      <c r="F6" s="59">
        <v>2499.972882</v>
      </c>
      <c r="G6" s="59">
        <v>1779.7104</v>
      </c>
      <c r="H6" s="59">
        <v>821.005728</v>
      </c>
      <c r="I6" s="59">
        <v>472.363872</v>
      </c>
      <c r="J6" s="59">
        <v>305.7312</v>
      </c>
      <c r="K6" s="59">
        <v>180.6096</v>
      </c>
      <c r="L6" s="59">
        <v>501.975186</v>
      </c>
      <c r="M6" s="59">
        <v>235.836672</v>
      </c>
      <c r="N6" s="59">
        <v>117.918336</v>
      </c>
      <c r="O6" s="59">
        <v>125.288232</v>
      </c>
      <c r="P6" s="59"/>
      <c r="Q6" s="59">
        <v>22.931946</v>
      </c>
      <c r="R6" s="59">
        <v>176.877504</v>
      </c>
      <c r="S6" s="59">
        <v>41.409792</v>
      </c>
      <c r="T6" s="59"/>
      <c r="U6" s="59"/>
      <c r="V6" s="59">
        <v>41.409792</v>
      </c>
    </row>
    <row r="7" ht="19.9" customHeight="1" spans="1:22">
      <c r="A7" s="60"/>
      <c r="B7" s="60"/>
      <c r="C7" s="60"/>
      <c r="D7" s="58" t="s">
        <v>154</v>
      </c>
      <c r="E7" s="58" t="s">
        <v>155</v>
      </c>
      <c r="F7" s="59">
        <v>460.560702</v>
      </c>
      <c r="G7" s="59">
        <v>327.9507</v>
      </c>
      <c r="H7" s="59">
        <v>147.583272</v>
      </c>
      <c r="I7" s="59">
        <v>126.881928</v>
      </c>
      <c r="J7" s="59">
        <v>53.4855</v>
      </c>
      <c r="K7" s="59"/>
      <c r="L7" s="59">
        <v>91.945842</v>
      </c>
      <c r="M7" s="59">
        <v>43.914432</v>
      </c>
      <c r="N7" s="59">
        <v>21.957216</v>
      </c>
      <c r="O7" s="59">
        <v>23.329542</v>
      </c>
      <c r="P7" s="59"/>
      <c r="Q7" s="59">
        <v>2.744652</v>
      </c>
      <c r="R7" s="59">
        <v>32.935824</v>
      </c>
      <c r="S7" s="59">
        <v>7.728336</v>
      </c>
      <c r="T7" s="59"/>
      <c r="U7" s="59"/>
      <c r="V7" s="59">
        <v>7.728336</v>
      </c>
    </row>
    <row r="8" ht="19.9" customHeight="1" spans="1:22">
      <c r="A8" s="60"/>
      <c r="B8" s="60"/>
      <c r="C8" s="60"/>
      <c r="D8" s="66" t="s">
        <v>156</v>
      </c>
      <c r="E8" s="66" t="s">
        <v>157</v>
      </c>
      <c r="F8" s="59">
        <v>460.560702</v>
      </c>
      <c r="G8" s="59">
        <v>327.9507</v>
      </c>
      <c r="H8" s="59">
        <v>147.583272</v>
      </c>
      <c r="I8" s="59">
        <v>126.881928</v>
      </c>
      <c r="J8" s="59">
        <v>53.4855</v>
      </c>
      <c r="K8" s="59"/>
      <c r="L8" s="59">
        <v>91.945842</v>
      </c>
      <c r="M8" s="59">
        <v>43.914432</v>
      </c>
      <c r="N8" s="59">
        <v>21.957216</v>
      </c>
      <c r="O8" s="59">
        <v>23.329542</v>
      </c>
      <c r="P8" s="59"/>
      <c r="Q8" s="59">
        <v>2.744652</v>
      </c>
      <c r="R8" s="59">
        <v>32.935824</v>
      </c>
      <c r="S8" s="59">
        <v>7.728336</v>
      </c>
      <c r="T8" s="59"/>
      <c r="U8" s="59"/>
      <c r="V8" s="59">
        <v>7.728336</v>
      </c>
    </row>
    <row r="9" ht="19.9" customHeight="1" spans="1:22">
      <c r="A9" s="64" t="s">
        <v>179</v>
      </c>
      <c r="B9" s="64"/>
      <c r="C9" s="64"/>
      <c r="D9" s="58" t="s">
        <v>179</v>
      </c>
      <c r="E9" s="58" t="s">
        <v>180</v>
      </c>
      <c r="F9" s="69">
        <v>68.6163</v>
      </c>
      <c r="G9" s="69"/>
      <c r="H9" s="69"/>
      <c r="I9" s="69"/>
      <c r="J9" s="69"/>
      <c r="K9" s="69"/>
      <c r="L9" s="69">
        <v>68.6163</v>
      </c>
      <c r="M9" s="69">
        <v>43.914432</v>
      </c>
      <c r="N9" s="69">
        <v>21.957216</v>
      </c>
      <c r="O9" s="69"/>
      <c r="P9" s="69"/>
      <c r="Q9" s="69">
        <v>2.744652</v>
      </c>
      <c r="R9" s="69"/>
      <c r="S9" s="69"/>
      <c r="T9" s="69"/>
      <c r="U9" s="69"/>
      <c r="V9" s="69"/>
    </row>
    <row r="10" ht="19.9" customHeight="1" spans="1:22">
      <c r="A10" s="64" t="s">
        <v>179</v>
      </c>
      <c r="B10" s="64" t="s">
        <v>181</v>
      </c>
      <c r="C10" s="64"/>
      <c r="D10" s="58" t="s">
        <v>182</v>
      </c>
      <c r="E10" s="58" t="s">
        <v>183</v>
      </c>
      <c r="F10" s="69">
        <v>65.871648</v>
      </c>
      <c r="G10" s="69"/>
      <c r="H10" s="69"/>
      <c r="I10" s="69"/>
      <c r="J10" s="69"/>
      <c r="K10" s="69"/>
      <c r="L10" s="69">
        <v>65.871648</v>
      </c>
      <c r="M10" s="69">
        <v>43.914432</v>
      </c>
      <c r="N10" s="69">
        <v>21.957216</v>
      </c>
      <c r="O10" s="69"/>
      <c r="P10" s="69"/>
      <c r="Q10" s="69"/>
      <c r="R10" s="69"/>
      <c r="S10" s="69"/>
      <c r="T10" s="69"/>
      <c r="U10" s="69"/>
      <c r="V10" s="69"/>
    </row>
    <row r="11" ht="19.9" customHeight="1" spans="1:22">
      <c r="A11" s="70" t="s">
        <v>179</v>
      </c>
      <c r="B11" s="70" t="s">
        <v>181</v>
      </c>
      <c r="C11" s="70" t="s">
        <v>181</v>
      </c>
      <c r="D11" s="65" t="s">
        <v>184</v>
      </c>
      <c r="E11" s="75" t="s">
        <v>185</v>
      </c>
      <c r="F11" s="47">
        <v>43.914432</v>
      </c>
      <c r="G11" s="67"/>
      <c r="H11" s="67"/>
      <c r="I11" s="67"/>
      <c r="J11" s="67"/>
      <c r="K11" s="67"/>
      <c r="L11" s="47">
        <v>43.914432</v>
      </c>
      <c r="M11" s="67">
        <v>43.914432</v>
      </c>
      <c r="N11" s="67"/>
      <c r="O11" s="67"/>
      <c r="P11" s="67"/>
      <c r="Q11" s="67"/>
      <c r="R11" s="67"/>
      <c r="S11" s="47"/>
      <c r="T11" s="67"/>
      <c r="U11" s="67"/>
      <c r="V11" s="67"/>
    </row>
    <row r="12" ht="19.9" customHeight="1" spans="1:22">
      <c r="A12" s="70" t="s">
        <v>179</v>
      </c>
      <c r="B12" s="70" t="s">
        <v>181</v>
      </c>
      <c r="C12" s="70" t="s">
        <v>186</v>
      </c>
      <c r="D12" s="65" t="s">
        <v>187</v>
      </c>
      <c r="E12" s="75" t="s">
        <v>188</v>
      </c>
      <c r="F12" s="47">
        <v>21.957216</v>
      </c>
      <c r="G12" s="67"/>
      <c r="H12" s="67"/>
      <c r="I12" s="67"/>
      <c r="J12" s="67"/>
      <c r="K12" s="67"/>
      <c r="L12" s="47">
        <v>21.957216</v>
      </c>
      <c r="M12" s="67"/>
      <c r="N12" s="67">
        <v>21.957216</v>
      </c>
      <c r="O12" s="67"/>
      <c r="P12" s="67"/>
      <c r="Q12" s="67"/>
      <c r="R12" s="67"/>
      <c r="S12" s="47"/>
      <c r="T12" s="67"/>
      <c r="U12" s="67"/>
      <c r="V12" s="67"/>
    </row>
    <row r="13" ht="19.9" customHeight="1" spans="1:22">
      <c r="A13" s="64" t="s">
        <v>179</v>
      </c>
      <c r="B13" s="64" t="s">
        <v>189</v>
      </c>
      <c r="C13" s="64"/>
      <c r="D13" s="58" t="s">
        <v>190</v>
      </c>
      <c r="E13" s="58" t="s">
        <v>191</v>
      </c>
      <c r="F13" s="69">
        <v>2.744652</v>
      </c>
      <c r="G13" s="69"/>
      <c r="H13" s="69"/>
      <c r="I13" s="69"/>
      <c r="J13" s="69"/>
      <c r="K13" s="69"/>
      <c r="L13" s="69">
        <v>2.744652</v>
      </c>
      <c r="M13" s="69"/>
      <c r="N13" s="69"/>
      <c r="O13" s="69"/>
      <c r="P13" s="69"/>
      <c r="Q13" s="69">
        <v>2.744652</v>
      </c>
      <c r="R13" s="69"/>
      <c r="S13" s="69"/>
      <c r="T13" s="69"/>
      <c r="U13" s="69"/>
      <c r="V13" s="69"/>
    </row>
    <row r="14" ht="19.9" customHeight="1" spans="1:22">
      <c r="A14" s="70" t="s">
        <v>179</v>
      </c>
      <c r="B14" s="70" t="s">
        <v>189</v>
      </c>
      <c r="C14" s="70" t="s">
        <v>189</v>
      </c>
      <c r="D14" s="65" t="s">
        <v>192</v>
      </c>
      <c r="E14" s="75" t="s">
        <v>193</v>
      </c>
      <c r="F14" s="47">
        <v>2.744652</v>
      </c>
      <c r="G14" s="67"/>
      <c r="H14" s="67"/>
      <c r="I14" s="67"/>
      <c r="J14" s="67"/>
      <c r="K14" s="67"/>
      <c r="L14" s="47">
        <v>2.744652</v>
      </c>
      <c r="M14" s="67"/>
      <c r="N14" s="67"/>
      <c r="O14" s="67"/>
      <c r="P14" s="67"/>
      <c r="Q14" s="67">
        <v>2.744652</v>
      </c>
      <c r="R14" s="67"/>
      <c r="S14" s="47"/>
      <c r="T14" s="67"/>
      <c r="U14" s="67"/>
      <c r="V14" s="67"/>
    </row>
    <row r="15" ht="19.9" customHeight="1" spans="1:22">
      <c r="A15" s="64" t="s">
        <v>194</v>
      </c>
      <c r="B15" s="64"/>
      <c r="C15" s="64"/>
      <c r="D15" s="58" t="s">
        <v>194</v>
      </c>
      <c r="E15" s="58" t="s">
        <v>195</v>
      </c>
      <c r="F15" s="69">
        <v>23.329542</v>
      </c>
      <c r="G15" s="69"/>
      <c r="H15" s="69"/>
      <c r="I15" s="69"/>
      <c r="J15" s="69"/>
      <c r="K15" s="69"/>
      <c r="L15" s="69">
        <v>23.329542</v>
      </c>
      <c r="M15" s="69"/>
      <c r="N15" s="69"/>
      <c r="O15" s="69">
        <v>23.329542</v>
      </c>
      <c r="P15" s="69"/>
      <c r="Q15" s="69"/>
      <c r="R15" s="69"/>
      <c r="S15" s="69"/>
      <c r="T15" s="69"/>
      <c r="U15" s="69"/>
      <c r="V15" s="69"/>
    </row>
    <row r="16" ht="19.9" customHeight="1" spans="1:22">
      <c r="A16" s="64" t="s">
        <v>194</v>
      </c>
      <c r="B16" s="64" t="s">
        <v>196</v>
      </c>
      <c r="C16" s="64"/>
      <c r="D16" s="58" t="s">
        <v>197</v>
      </c>
      <c r="E16" s="58" t="s">
        <v>198</v>
      </c>
      <c r="F16" s="69">
        <v>23.329542</v>
      </c>
      <c r="G16" s="69"/>
      <c r="H16" s="69"/>
      <c r="I16" s="69"/>
      <c r="J16" s="69"/>
      <c r="K16" s="69"/>
      <c r="L16" s="69">
        <v>23.329542</v>
      </c>
      <c r="M16" s="69"/>
      <c r="N16" s="69"/>
      <c r="O16" s="69">
        <v>23.329542</v>
      </c>
      <c r="P16" s="69"/>
      <c r="Q16" s="69"/>
      <c r="R16" s="69"/>
      <c r="S16" s="69"/>
      <c r="T16" s="69"/>
      <c r="U16" s="69"/>
      <c r="V16" s="69"/>
    </row>
    <row r="17" ht="19.9" customHeight="1" spans="1:22">
      <c r="A17" s="70" t="s">
        <v>194</v>
      </c>
      <c r="B17" s="70" t="s">
        <v>196</v>
      </c>
      <c r="C17" s="70" t="s">
        <v>199</v>
      </c>
      <c r="D17" s="65" t="s">
        <v>200</v>
      </c>
      <c r="E17" s="75" t="s">
        <v>201</v>
      </c>
      <c r="F17" s="47">
        <v>23.329542</v>
      </c>
      <c r="G17" s="67"/>
      <c r="H17" s="67"/>
      <c r="I17" s="67"/>
      <c r="J17" s="67"/>
      <c r="K17" s="67"/>
      <c r="L17" s="47">
        <v>23.329542</v>
      </c>
      <c r="M17" s="67"/>
      <c r="N17" s="67"/>
      <c r="O17" s="67">
        <v>23.329542</v>
      </c>
      <c r="P17" s="67"/>
      <c r="Q17" s="67"/>
      <c r="R17" s="67"/>
      <c r="S17" s="47"/>
      <c r="T17" s="67"/>
      <c r="U17" s="67"/>
      <c r="V17" s="67"/>
    </row>
    <row r="18" ht="19.9" customHeight="1" spans="1:22">
      <c r="A18" s="64" t="s">
        <v>202</v>
      </c>
      <c r="B18" s="64"/>
      <c r="C18" s="64"/>
      <c r="D18" s="58" t="s">
        <v>202</v>
      </c>
      <c r="E18" s="58" t="s">
        <v>203</v>
      </c>
      <c r="F18" s="59">
        <v>335.679036</v>
      </c>
      <c r="G18" s="69">
        <v>327.9507</v>
      </c>
      <c r="H18" s="69">
        <v>147.583272</v>
      </c>
      <c r="I18" s="69">
        <v>126.881928</v>
      </c>
      <c r="J18" s="69">
        <v>53.4855</v>
      </c>
      <c r="K18" s="69"/>
      <c r="L18" s="69"/>
      <c r="M18" s="69"/>
      <c r="N18" s="69"/>
      <c r="O18" s="69"/>
      <c r="P18" s="69"/>
      <c r="Q18" s="69"/>
      <c r="R18" s="69"/>
      <c r="S18" s="69">
        <v>7.728336</v>
      </c>
      <c r="T18" s="69"/>
      <c r="U18" s="69"/>
      <c r="V18" s="69">
        <v>7.728336</v>
      </c>
    </row>
    <row r="19" ht="19.9" customHeight="1" spans="1:22">
      <c r="A19" s="64" t="s">
        <v>202</v>
      </c>
      <c r="B19" s="64" t="s">
        <v>199</v>
      </c>
      <c r="C19" s="64"/>
      <c r="D19" s="58" t="s">
        <v>204</v>
      </c>
      <c r="E19" s="58" t="s">
        <v>205</v>
      </c>
      <c r="F19" s="59">
        <v>335.679036</v>
      </c>
      <c r="G19" s="69">
        <v>327.9507</v>
      </c>
      <c r="H19" s="69">
        <v>147.583272</v>
      </c>
      <c r="I19" s="69">
        <v>126.881928</v>
      </c>
      <c r="J19" s="69">
        <v>53.4855</v>
      </c>
      <c r="K19" s="69"/>
      <c r="L19" s="69"/>
      <c r="M19" s="69"/>
      <c r="N19" s="69"/>
      <c r="O19" s="69"/>
      <c r="P19" s="69"/>
      <c r="Q19" s="69"/>
      <c r="R19" s="69"/>
      <c r="S19" s="69">
        <v>7.728336</v>
      </c>
      <c r="T19" s="69"/>
      <c r="U19" s="69"/>
      <c r="V19" s="69">
        <v>7.728336</v>
      </c>
    </row>
    <row r="20" ht="19.9" customHeight="1" spans="1:22">
      <c r="A20" s="70" t="s">
        <v>202</v>
      </c>
      <c r="B20" s="70" t="s">
        <v>199</v>
      </c>
      <c r="C20" s="70" t="s">
        <v>199</v>
      </c>
      <c r="D20" s="65" t="s">
        <v>206</v>
      </c>
      <c r="E20" s="75" t="s">
        <v>207</v>
      </c>
      <c r="F20" s="47">
        <v>335.679036</v>
      </c>
      <c r="G20" s="67">
        <v>327.9507</v>
      </c>
      <c r="H20" s="67">
        <v>147.583272</v>
      </c>
      <c r="I20" s="67">
        <v>126.881928</v>
      </c>
      <c r="J20" s="67">
        <v>53.4855</v>
      </c>
      <c r="K20" s="67"/>
      <c r="L20" s="47"/>
      <c r="M20" s="67"/>
      <c r="N20" s="67"/>
      <c r="O20" s="67"/>
      <c r="P20" s="67"/>
      <c r="Q20" s="67"/>
      <c r="R20" s="67"/>
      <c r="S20" s="47">
        <v>7.728336</v>
      </c>
      <c r="T20" s="67"/>
      <c r="U20" s="67"/>
      <c r="V20" s="67">
        <v>7.728336</v>
      </c>
    </row>
    <row r="21" ht="19.9" customHeight="1" spans="1:22">
      <c r="A21" s="64" t="s">
        <v>208</v>
      </c>
      <c r="B21" s="64"/>
      <c r="C21" s="64"/>
      <c r="D21" s="58" t="s">
        <v>208</v>
      </c>
      <c r="E21" s="58" t="s">
        <v>209</v>
      </c>
      <c r="F21" s="69">
        <v>32.935824</v>
      </c>
      <c r="G21" s="69"/>
      <c r="H21" s="69"/>
      <c r="I21" s="69"/>
      <c r="J21" s="69"/>
      <c r="K21" s="69"/>
      <c r="L21" s="69"/>
      <c r="M21" s="69"/>
      <c r="N21" s="69"/>
      <c r="O21" s="69"/>
      <c r="P21" s="69"/>
      <c r="Q21" s="69"/>
      <c r="R21" s="69">
        <v>32.935824</v>
      </c>
      <c r="S21" s="69"/>
      <c r="T21" s="69"/>
      <c r="U21" s="69"/>
      <c r="V21" s="69"/>
    </row>
    <row r="22" ht="19.9" customHeight="1" spans="1:22">
      <c r="A22" s="64" t="s">
        <v>208</v>
      </c>
      <c r="B22" s="64" t="s">
        <v>210</v>
      </c>
      <c r="C22" s="64"/>
      <c r="D22" s="58" t="s">
        <v>211</v>
      </c>
      <c r="E22" s="58" t="s">
        <v>212</v>
      </c>
      <c r="F22" s="69">
        <v>32.935824</v>
      </c>
      <c r="G22" s="69"/>
      <c r="H22" s="69"/>
      <c r="I22" s="69"/>
      <c r="J22" s="69"/>
      <c r="K22" s="69"/>
      <c r="L22" s="69"/>
      <c r="M22" s="69"/>
      <c r="N22" s="69"/>
      <c r="O22" s="69"/>
      <c r="P22" s="69"/>
      <c r="Q22" s="69"/>
      <c r="R22" s="69">
        <v>32.935824</v>
      </c>
      <c r="S22" s="69"/>
      <c r="T22" s="69"/>
      <c r="U22" s="69"/>
      <c r="V22" s="69"/>
    </row>
    <row r="23" ht="19.9" customHeight="1" spans="1:22">
      <c r="A23" s="70" t="s">
        <v>208</v>
      </c>
      <c r="B23" s="70" t="s">
        <v>210</v>
      </c>
      <c r="C23" s="70" t="s">
        <v>199</v>
      </c>
      <c r="D23" s="65" t="s">
        <v>213</v>
      </c>
      <c r="E23" s="75" t="s">
        <v>214</v>
      </c>
      <c r="F23" s="47">
        <v>32.935824</v>
      </c>
      <c r="G23" s="67"/>
      <c r="H23" s="67"/>
      <c r="I23" s="67"/>
      <c r="J23" s="67"/>
      <c r="K23" s="67"/>
      <c r="L23" s="47"/>
      <c r="M23" s="67"/>
      <c r="N23" s="67"/>
      <c r="O23" s="67"/>
      <c r="P23" s="67"/>
      <c r="Q23" s="67"/>
      <c r="R23" s="67">
        <v>32.935824</v>
      </c>
      <c r="S23" s="47"/>
      <c r="T23" s="67"/>
      <c r="U23" s="67"/>
      <c r="V23" s="67"/>
    </row>
    <row r="24" ht="19.9" customHeight="1" spans="1:22">
      <c r="A24" s="60"/>
      <c r="B24" s="60"/>
      <c r="C24" s="60"/>
      <c r="D24" s="66" t="s">
        <v>158</v>
      </c>
      <c r="E24" s="66" t="s">
        <v>159</v>
      </c>
      <c r="F24" s="59">
        <v>637.830339</v>
      </c>
      <c r="G24" s="59">
        <v>454.0403</v>
      </c>
      <c r="H24" s="59">
        <v>198.615816</v>
      </c>
      <c r="I24" s="59">
        <v>176.519784</v>
      </c>
      <c r="J24" s="59">
        <v>78.9047</v>
      </c>
      <c r="K24" s="59"/>
      <c r="L24" s="59">
        <v>128.296375</v>
      </c>
      <c r="M24" s="59">
        <v>60.021696</v>
      </c>
      <c r="N24" s="59">
        <v>30.010848</v>
      </c>
      <c r="O24" s="59">
        <v>31.886526</v>
      </c>
      <c r="P24" s="59"/>
      <c r="Q24" s="59">
        <v>6.377305</v>
      </c>
      <c r="R24" s="59">
        <v>45.016272</v>
      </c>
      <c r="S24" s="59">
        <v>10.477392</v>
      </c>
      <c r="T24" s="59"/>
      <c r="U24" s="59"/>
      <c r="V24" s="59">
        <v>10.477392</v>
      </c>
    </row>
    <row r="25" ht="19.9" customHeight="1" spans="1:22">
      <c r="A25" s="64" t="s">
        <v>179</v>
      </c>
      <c r="B25" s="64"/>
      <c r="C25" s="64"/>
      <c r="D25" s="58" t="s">
        <v>179</v>
      </c>
      <c r="E25" s="58" t="s">
        <v>180</v>
      </c>
      <c r="F25" s="69">
        <v>96.409849</v>
      </c>
      <c r="G25" s="69"/>
      <c r="H25" s="69"/>
      <c r="I25" s="69"/>
      <c r="J25" s="69"/>
      <c r="K25" s="69"/>
      <c r="L25" s="69">
        <v>96.409849</v>
      </c>
      <c r="M25" s="69">
        <v>60.021696</v>
      </c>
      <c r="N25" s="69">
        <v>30.010848</v>
      </c>
      <c r="O25" s="69"/>
      <c r="P25" s="69"/>
      <c r="Q25" s="69">
        <v>6.377305</v>
      </c>
      <c r="R25" s="69"/>
      <c r="S25" s="69"/>
      <c r="T25" s="69"/>
      <c r="U25" s="69"/>
      <c r="V25" s="69"/>
    </row>
    <row r="26" ht="19.9" customHeight="1" spans="1:22">
      <c r="A26" s="64" t="s">
        <v>179</v>
      </c>
      <c r="B26" s="64" t="s">
        <v>181</v>
      </c>
      <c r="C26" s="64"/>
      <c r="D26" s="58" t="s">
        <v>182</v>
      </c>
      <c r="E26" s="58" t="s">
        <v>183</v>
      </c>
      <c r="F26" s="69">
        <v>90.032544</v>
      </c>
      <c r="G26" s="69"/>
      <c r="H26" s="69"/>
      <c r="I26" s="69"/>
      <c r="J26" s="69"/>
      <c r="K26" s="69"/>
      <c r="L26" s="69">
        <v>90.032544</v>
      </c>
      <c r="M26" s="69">
        <v>60.021696</v>
      </c>
      <c r="N26" s="69">
        <v>30.010848</v>
      </c>
      <c r="O26" s="69"/>
      <c r="P26" s="69"/>
      <c r="Q26" s="69"/>
      <c r="R26" s="69"/>
      <c r="S26" s="69"/>
      <c r="T26" s="69"/>
      <c r="U26" s="69"/>
      <c r="V26" s="69"/>
    </row>
    <row r="27" ht="19.9" customHeight="1" spans="1:22">
      <c r="A27" s="70" t="s">
        <v>179</v>
      </c>
      <c r="B27" s="70" t="s">
        <v>181</v>
      </c>
      <c r="C27" s="70" t="s">
        <v>181</v>
      </c>
      <c r="D27" s="65" t="s">
        <v>184</v>
      </c>
      <c r="E27" s="75" t="s">
        <v>185</v>
      </c>
      <c r="F27" s="47">
        <v>60.021696</v>
      </c>
      <c r="G27" s="67"/>
      <c r="H27" s="67"/>
      <c r="I27" s="67"/>
      <c r="J27" s="67"/>
      <c r="K27" s="67"/>
      <c r="L27" s="47">
        <v>60.021696</v>
      </c>
      <c r="M27" s="67">
        <v>60.021696</v>
      </c>
      <c r="N27" s="67"/>
      <c r="O27" s="67"/>
      <c r="P27" s="67"/>
      <c r="Q27" s="67"/>
      <c r="R27" s="67"/>
      <c r="S27" s="47"/>
      <c r="T27" s="67"/>
      <c r="U27" s="67"/>
      <c r="V27" s="67"/>
    </row>
    <row r="28" ht="19.9" customHeight="1" spans="1:22">
      <c r="A28" s="70" t="s">
        <v>179</v>
      </c>
      <c r="B28" s="70" t="s">
        <v>181</v>
      </c>
      <c r="C28" s="70" t="s">
        <v>186</v>
      </c>
      <c r="D28" s="65" t="s">
        <v>187</v>
      </c>
      <c r="E28" s="75" t="s">
        <v>188</v>
      </c>
      <c r="F28" s="47">
        <v>30.010848</v>
      </c>
      <c r="G28" s="67"/>
      <c r="H28" s="67"/>
      <c r="I28" s="67"/>
      <c r="J28" s="67"/>
      <c r="K28" s="67"/>
      <c r="L28" s="47">
        <v>30.010848</v>
      </c>
      <c r="M28" s="67"/>
      <c r="N28" s="67">
        <v>30.010848</v>
      </c>
      <c r="O28" s="67"/>
      <c r="P28" s="67"/>
      <c r="Q28" s="67"/>
      <c r="R28" s="67"/>
      <c r="S28" s="47"/>
      <c r="T28" s="67"/>
      <c r="U28" s="67"/>
      <c r="V28" s="67"/>
    </row>
    <row r="29" ht="19.9" customHeight="1" spans="1:22">
      <c r="A29" s="64" t="s">
        <v>179</v>
      </c>
      <c r="B29" s="64" t="s">
        <v>189</v>
      </c>
      <c r="C29" s="64"/>
      <c r="D29" s="58" t="s">
        <v>190</v>
      </c>
      <c r="E29" s="58" t="s">
        <v>191</v>
      </c>
      <c r="F29" s="69">
        <v>6.377305</v>
      </c>
      <c r="G29" s="69"/>
      <c r="H29" s="69"/>
      <c r="I29" s="69"/>
      <c r="J29" s="69"/>
      <c r="K29" s="69"/>
      <c r="L29" s="69">
        <v>6.377305</v>
      </c>
      <c r="M29" s="69"/>
      <c r="N29" s="69"/>
      <c r="O29" s="69"/>
      <c r="P29" s="69"/>
      <c r="Q29" s="69">
        <v>6.377305</v>
      </c>
      <c r="R29" s="69"/>
      <c r="S29" s="69"/>
      <c r="T29" s="69"/>
      <c r="U29" s="69"/>
      <c r="V29" s="69"/>
    </row>
    <row r="30" ht="19.9" customHeight="1" spans="1:22">
      <c r="A30" s="70" t="s">
        <v>179</v>
      </c>
      <c r="B30" s="70" t="s">
        <v>189</v>
      </c>
      <c r="C30" s="70" t="s">
        <v>189</v>
      </c>
      <c r="D30" s="65" t="s">
        <v>192</v>
      </c>
      <c r="E30" s="75" t="s">
        <v>193</v>
      </c>
      <c r="F30" s="47">
        <v>6.377305</v>
      </c>
      <c r="G30" s="67"/>
      <c r="H30" s="67"/>
      <c r="I30" s="67"/>
      <c r="J30" s="67"/>
      <c r="K30" s="67"/>
      <c r="L30" s="47">
        <v>6.377305</v>
      </c>
      <c r="M30" s="67"/>
      <c r="N30" s="67"/>
      <c r="O30" s="67"/>
      <c r="P30" s="67"/>
      <c r="Q30" s="67">
        <v>6.377305</v>
      </c>
      <c r="R30" s="67"/>
      <c r="S30" s="47"/>
      <c r="T30" s="67"/>
      <c r="U30" s="67"/>
      <c r="V30" s="67"/>
    </row>
    <row r="31" ht="19.9" customHeight="1" spans="1:22">
      <c r="A31" s="64" t="s">
        <v>194</v>
      </c>
      <c r="B31" s="64"/>
      <c r="C31" s="64"/>
      <c r="D31" s="58" t="s">
        <v>194</v>
      </c>
      <c r="E31" s="58" t="s">
        <v>195</v>
      </c>
      <c r="F31" s="69">
        <v>31.886526</v>
      </c>
      <c r="G31" s="69"/>
      <c r="H31" s="69"/>
      <c r="I31" s="69"/>
      <c r="J31" s="69"/>
      <c r="K31" s="69"/>
      <c r="L31" s="69">
        <v>31.886526</v>
      </c>
      <c r="M31" s="69"/>
      <c r="N31" s="69"/>
      <c r="O31" s="69">
        <v>31.886526</v>
      </c>
      <c r="P31" s="69"/>
      <c r="Q31" s="69"/>
      <c r="R31" s="69"/>
      <c r="S31" s="69"/>
      <c r="T31" s="69"/>
      <c r="U31" s="69"/>
      <c r="V31" s="69"/>
    </row>
    <row r="32" ht="19.9" customHeight="1" spans="1:22">
      <c r="A32" s="64" t="s">
        <v>194</v>
      </c>
      <c r="B32" s="64" t="s">
        <v>196</v>
      </c>
      <c r="C32" s="64"/>
      <c r="D32" s="58" t="s">
        <v>197</v>
      </c>
      <c r="E32" s="58" t="s">
        <v>198</v>
      </c>
      <c r="F32" s="69">
        <v>31.886526</v>
      </c>
      <c r="G32" s="69"/>
      <c r="H32" s="69"/>
      <c r="I32" s="69"/>
      <c r="J32" s="69"/>
      <c r="K32" s="69"/>
      <c r="L32" s="69">
        <v>31.886526</v>
      </c>
      <c r="M32" s="69"/>
      <c r="N32" s="69"/>
      <c r="O32" s="69">
        <v>31.886526</v>
      </c>
      <c r="P32" s="69"/>
      <c r="Q32" s="69"/>
      <c r="R32" s="69"/>
      <c r="S32" s="69"/>
      <c r="T32" s="69"/>
      <c r="U32" s="69"/>
      <c r="V32" s="69"/>
    </row>
    <row r="33" ht="19.9" customHeight="1" spans="1:22">
      <c r="A33" s="70" t="s">
        <v>194</v>
      </c>
      <c r="B33" s="70" t="s">
        <v>196</v>
      </c>
      <c r="C33" s="70" t="s">
        <v>210</v>
      </c>
      <c r="D33" s="65" t="s">
        <v>215</v>
      </c>
      <c r="E33" s="75" t="s">
        <v>216</v>
      </c>
      <c r="F33" s="47">
        <v>31.886526</v>
      </c>
      <c r="G33" s="67"/>
      <c r="H33" s="67"/>
      <c r="I33" s="67"/>
      <c r="J33" s="67"/>
      <c r="K33" s="67"/>
      <c r="L33" s="47">
        <v>31.886526</v>
      </c>
      <c r="M33" s="67"/>
      <c r="N33" s="67"/>
      <c r="O33" s="67">
        <v>31.886526</v>
      </c>
      <c r="P33" s="67"/>
      <c r="Q33" s="67"/>
      <c r="R33" s="67"/>
      <c r="S33" s="47"/>
      <c r="T33" s="67"/>
      <c r="U33" s="67"/>
      <c r="V33" s="67"/>
    </row>
    <row r="34" ht="19.9" customHeight="1" spans="1:22">
      <c r="A34" s="64" t="s">
        <v>202</v>
      </c>
      <c r="B34" s="64"/>
      <c r="C34" s="64"/>
      <c r="D34" s="58" t="s">
        <v>202</v>
      </c>
      <c r="E34" s="58" t="s">
        <v>203</v>
      </c>
      <c r="F34" s="69">
        <v>464.517692</v>
      </c>
      <c r="G34" s="69">
        <v>454.0403</v>
      </c>
      <c r="H34" s="69">
        <v>198.615816</v>
      </c>
      <c r="I34" s="69">
        <v>176.519784</v>
      </c>
      <c r="J34" s="69">
        <v>78.9047</v>
      </c>
      <c r="K34" s="69"/>
      <c r="L34" s="69"/>
      <c r="M34" s="69"/>
      <c r="N34" s="69"/>
      <c r="O34" s="69"/>
      <c r="P34" s="69"/>
      <c r="Q34" s="69"/>
      <c r="R34" s="69"/>
      <c r="S34" s="69">
        <v>10.477392</v>
      </c>
      <c r="T34" s="69"/>
      <c r="U34" s="69"/>
      <c r="V34" s="69">
        <v>10.477392</v>
      </c>
    </row>
    <row r="35" ht="19.9" customHeight="1" spans="1:22">
      <c r="A35" s="64" t="s">
        <v>202</v>
      </c>
      <c r="B35" s="64" t="s">
        <v>199</v>
      </c>
      <c r="C35" s="64"/>
      <c r="D35" s="58" t="s">
        <v>204</v>
      </c>
      <c r="E35" s="58" t="s">
        <v>205</v>
      </c>
      <c r="F35" s="69">
        <v>464.517692</v>
      </c>
      <c r="G35" s="69">
        <v>454.0403</v>
      </c>
      <c r="H35" s="69">
        <v>198.615816</v>
      </c>
      <c r="I35" s="69">
        <v>176.519784</v>
      </c>
      <c r="J35" s="69">
        <v>78.9047</v>
      </c>
      <c r="K35" s="69"/>
      <c r="L35" s="69"/>
      <c r="M35" s="69"/>
      <c r="N35" s="69"/>
      <c r="O35" s="69"/>
      <c r="P35" s="69"/>
      <c r="Q35" s="69"/>
      <c r="R35" s="69"/>
      <c r="S35" s="69">
        <v>10.477392</v>
      </c>
      <c r="T35" s="69"/>
      <c r="U35" s="69"/>
      <c r="V35" s="69">
        <v>10.477392</v>
      </c>
    </row>
    <row r="36" ht="19.9" customHeight="1" spans="1:22">
      <c r="A36" s="70" t="s">
        <v>202</v>
      </c>
      <c r="B36" s="70" t="s">
        <v>199</v>
      </c>
      <c r="C36" s="70" t="s">
        <v>189</v>
      </c>
      <c r="D36" s="65" t="s">
        <v>217</v>
      </c>
      <c r="E36" s="75" t="s">
        <v>218</v>
      </c>
      <c r="F36" s="47">
        <v>464.517692</v>
      </c>
      <c r="G36" s="67">
        <v>454.0403</v>
      </c>
      <c r="H36" s="67">
        <v>198.615816</v>
      </c>
      <c r="I36" s="67">
        <v>176.519784</v>
      </c>
      <c r="J36" s="67">
        <v>78.9047</v>
      </c>
      <c r="K36" s="67"/>
      <c r="L36" s="47"/>
      <c r="M36" s="67"/>
      <c r="N36" s="67"/>
      <c r="O36" s="67"/>
      <c r="P36" s="67"/>
      <c r="Q36" s="67"/>
      <c r="R36" s="67"/>
      <c r="S36" s="47">
        <v>10.477392</v>
      </c>
      <c r="T36" s="67"/>
      <c r="U36" s="67"/>
      <c r="V36" s="67">
        <v>10.477392</v>
      </c>
    </row>
    <row r="37" ht="19.9" customHeight="1" spans="1:22">
      <c r="A37" s="64" t="s">
        <v>208</v>
      </c>
      <c r="B37" s="64"/>
      <c r="C37" s="64"/>
      <c r="D37" s="58" t="s">
        <v>208</v>
      </c>
      <c r="E37" s="58" t="s">
        <v>209</v>
      </c>
      <c r="F37" s="69">
        <v>45.016272</v>
      </c>
      <c r="G37" s="69"/>
      <c r="H37" s="69"/>
      <c r="I37" s="69"/>
      <c r="J37" s="69"/>
      <c r="K37" s="69"/>
      <c r="L37" s="69"/>
      <c r="M37" s="69"/>
      <c r="N37" s="69"/>
      <c r="O37" s="69"/>
      <c r="P37" s="69"/>
      <c r="Q37" s="69"/>
      <c r="R37" s="69">
        <v>45.016272</v>
      </c>
      <c r="S37" s="69"/>
      <c r="T37" s="69"/>
      <c r="U37" s="69"/>
      <c r="V37" s="69"/>
    </row>
    <row r="38" ht="19.9" customHeight="1" spans="1:22">
      <c r="A38" s="64" t="s">
        <v>208</v>
      </c>
      <c r="B38" s="64" t="s">
        <v>210</v>
      </c>
      <c r="C38" s="64"/>
      <c r="D38" s="58" t="s">
        <v>211</v>
      </c>
      <c r="E38" s="58" t="s">
        <v>212</v>
      </c>
      <c r="F38" s="69">
        <v>45.016272</v>
      </c>
      <c r="G38" s="69"/>
      <c r="H38" s="69"/>
      <c r="I38" s="69"/>
      <c r="J38" s="69"/>
      <c r="K38" s="69"/>
      <c r="L38" s="69"/>
      <c r="M38" s="69"/>
      <c r="N38" s="69"/>
      <c r="O38" s="69"/>
      <c r="P38" s="69"/>
      <c r="Q38" s="69"/>
      <c r="R38" s="69">
        <v>45.016272</v>
      </c>
      <c r="S38" s="69"/>
      <c r="T38" s="69"/>
      <c r="U38" s="69"/>
      <c r="V38" s="69"/>
    </row>
    <row r="39" ht="19.9" customHeight="1" spans="1:22">
      <c r="A39" s="70" t="s">
        <v>208</v>
      </c>
      <c r="B39" s="70" t="s">
        <v>210</v>
      </c>
      <c r="C39" s="70" t="s">
        <v>199</v>
      </c>
      <c r="D39" s="65" t="s">
        <v>213</v>
      </c>
      <c r="E39" s="75" t="s">
        <v>214</v>
      </c>
      <c r="F39" s="47">
        <v>45.016272</v>
      </c>
      <c r="G39" s="67"/>
      <c r="H39" s="67"/>
      <c r="I39" s="67"/>
      <c r="J39" s="67"/>
      <c r="K39" s="67"/>
      <c r="L39" s="47"/>
      <c r="M39" s="67"/>
      <c r="N39" s="67"/>
      <c r="O39" s="67"/>
      <c r="P39" s="67"/>
      <c r="Q39" s="67"/>
      <c r="R39" s="67">
        <v>45.016272</v>
      </c>
      <c r="S39" s="47"/>
      <c r="T39" s="67"/>
      <c r="U39" s="67"/>
      <c r="V39" s="67"/>
    </row>
    <row r="40" ht="19.9" customHeight="1" spans="1:22">
      <c r="A40" s="60"/>
      <c r="B40" s="60"/>
      <c r="C40" s="60"/>
      <c r="D40" s="66" t="s">
        <v>160</v>
      </c>
      <c r="E40" s="66" t="s">
        <v>161</v>
      </c>
      <c r="F40" s="59">
        <v>297.629539</v>
      </c>
      <c r="G40" s="59">
        <v>211.9291</v>
      </c>
      <c r="H40" s="59">
        <v>100.131864</v>
      </c>
      <c r="I40" s="59">
        <v>75.105336</v>
      </c>
      <c r="J40" s="59">
        <v>36.6919</v>
      </c>
      <c r="K40" s="59"/>
      <c r="L40" s="59">
        <v>59.726679</v>
      </c>
      <c r="M40" s="59">
        <v>28.037952</v>
      </c>
      <c r="N40" s="59">
        <v>14.018976</v>
      </c>
      <c r="O40" s="59">
        <v>14.895162</v>
      </c>
      <c r="P40" s="59"/>
      <c r="Q40" s="59">
        <v>2.774589</v>
      </c>
      <c r="R40" s="59">
        <v>21.028464</v>
      </c>
      <c r="S40" s="59">
        <v>4.945296</v>
      </c>
      <c r="T40" s="59"/>
      <c r="U40" s="59"/>
      <c r="V40" s="59">
        <v>4.945296</v>
      </c>
    </row>
    <row r="41" ht="19.9" customHeight="1" spans="1:22">
      <c r="A41" s="64" t="s">
        <v>179</v>
      </c>
      <c r="B41" s="64"/>
      <c r="C41" s="64"/>
      <c r="D41" s="58" t="s">
        <v>179</v>
      </c>
      <c r="E41" s="58" t="s">
        <v>180</v>
      </c>
      <c r="F41" s="69">
        <v>44.831517</v>
      </c>
      <c r="G41" s="69"/>
      <c r="H41" s="69"/>
      <c r="I41" s="69"/>
      <c r="J41" s="69"/>
      <c r="K41" s="69"/>
      <c r="L41" s="69">
        <v>44.831517</v>
      </c>
      <c r="M41" s="69">
        <v>28.037952</v>
      </c>
      <c r="N41" s="69">
        <v>14.018976</v>
      </c>
      <c r="O41" s="69"/>
      <c r="P41" s="69"/>
      <c r="Q41" s="69">
        <v>2.774589</v>
      </c>
      <c r="R41" s="69"/>
      <c r="S41" s="69"/>
      <c r="T41" s="69"/>
      <c r="U41" s="69"/>
      <c r="V41" s="69"/>
    </row>
    <row r="42" ht="19.9" customHeight="1" spans="1:22">
      <c r="A42" s="64" t="s">
        <v>179</v>
      </c>
      <c r="B42" s="64" t="s">
        <v>181</v>
      </c>
      <c r="C42" s="64"/>
      <c r="D42" s="58" t="s">
        <v>182</v>
      </c>
      <c r="E42" s="58" t="s">
        <v>183</v>
      </c>
      <c r="F42" s="69">
        <v>42.056928</v>
      </c>
      <c r="G42" s="69"/>
      <c r="H42" s="69"/>
      <c r="I42" s="69"/>
      <c r="J42" s="69"/>
      <c r="K42" s="69"/>
      <c r="L42" s="69">
        <v>42.056928</v>
      </c>
      <c r="M42" s="69">
        <v>28.037952</v>
      </c>
      <c r="N42" s="69">
        <v>14.018976</v>
      </c>
      <c r="O42" s="69"/>
      <c r="P42" s="69"/>
      <c r="Q42" s="69"/>
      <c r="R42" s="69"/>
      <c r="S42" s="69"/>
      <c r="T42" s="69"/>
      <c r="U42" s="69"/>
      <c r="V42" s="69"/>
    </row>
    <row r="43" ht="19.9" customHeight="1" spans="1:22">
      <c r="A43" s="70" t="s">
        <v>179</v>
      </c>
      <c r="B43" s="70" t="s">
        <v>181</v>
      </c>
      <c r="C43" s="70" t="s">
        <v>181</v>
      </c>
      <c r="D43" s="65" t="s">
        <v>184</v>
      </c>
      <c r="E43" s="75" t="s">
        <v>185</v>
      </c>
      <c r="F43" s="47">
        <v>28.037952</v>
      </c>
      <c r="G43" s="67"/>
      <c r="H43" s="67"/>
      <c r="I43" s="67"/>
      <c r="J43" s="67"/>
      <c r="K43" s="67"/>
      <c r="L43" s="47">
        <v>28.037952</v>
      </c>
      <c r="M43" s="67">
        <v>28.037952</v>
      </c>
      <c r="N43" s="67"/>
      <c r="O43" s="67"/>
      <c r="P43" s="67"/>
      <c r="Q43" s="67"/>
      <c r="R43" s="67"/>
      <c r="S43" s="47"/>
      <c r="T43" s="67"/>
      <c r="U43" s="67"/>
      <c r="V43" s="67"/>
    </row>
    <row r="44" ht="19.9" customHeight="1" spans="1:22">
      <c r="A44" s="70" t="s">
        <v>179</v>
      </c>
      <c r="B44" s="70" t="s">
        <v>181</v>
      </c>
      <c r="C44" s="70" t="s">
        <v>186</v>
      </c>
      <c r="D44" s="65" t="s">
        <v>187</v>
      </c>
      <c r="E44" s="75" t="s">
        <v>188</v>
      </c>
      <c r="F44" s="47">
        <v>14.018976</v>
      </c>
      <c r="G44" s="67"/>
      <c r="H44" s="67"/>
      <c r="I44" s="67"/>
      <c r="J44" s="67"/>
      <c r="K44" s="67"/>
      <c r="L44" s="47">
        <v>14.018976</v>
      </c>
      <c r="M44" s="67"/>
      <c r="N44" s="67">
        <v>14.018976</v>
      </c>
      <c r="O44" s="67"/>
      <c r="P44" s="67"/>
      <c r="Q44" s="67"/>
      <c r="R44" s="67"/>
      <c r="S44" s="47"/>
      <c r="T44" s="67"/>
      <c r="U44" s="67"/>
      <c r="V44" s="67"/>
    </row>
    <row r="45" ht="19.9" customHeight="1" spans="1:22">
      <c r="A45" s="64" t="s">
        <v>179</v>
      </c>
      <c r="B45" s="64" t="s">
        <v>189</v>
      </c>
      <c r="C45" s="64"/>
      <c r="D45" s="58" t="s">
        <v>190</v>
      </c>
      <c r="E45" s="58" t="s">
        <v>191</v>
      </c>
      <c r="F45" s="69">
        <v>2.774589</v>
      </c>
      <c r="G45" s="69"/>
      <c r="H45" s="69"/>
      <c r="I45" s="69"/>
      <c r="J45" s="69"/>
      <c r="K45" s="69"/>
      <c r="L45" s="69">
        <v>2.774589</v>
      </c>
      <c r="M45" s="69"/>
      <c r="N45" s="69"/>
      <c r="O45" s="69"/>
      <c r="P45" s="69"/>
      <c r="Q45" s="69">
        <v>2.774589</v>
      </c>
      <c r="R45" s="69"/>
      <c r="S45" s="69"/>
      <c r="T45" s="69"/>
      <c r="U45" s="69"/>
      <c r="V45" s="69"/>
    </row>
    <row r="46" ht="19.9" customHeight="1" spans="1:22">
      <c r="A46" s="70" t="s">
        <v>179</v>
      </c>
      <c r="B46" s="70" t="s">
        <v>189</v>
      </c>
      <c r="C46" s="70" t="s">
        <v>189</v>
      </c>
      <c r="D46" s="65" t="s">
        <v>192</v>
      </c>
      <c r="E46" s="75" t="s">
        <v>193</v>
      </c>
      <c r="F46" s="47">
        <v>2.774589</v>
      </c>
      <c r="G46" s="67"/>
      <c r="H46" s="67"/>
      <c r="I46" s="67"/>
      <c r="J46" s="67"/>
      <c r="K46" s="67"/>
      <c r="L46" s="47">
        <v>2.774589</v>
      </c>
      <c r="M46" s="67"/>
      <c r="N46" s="67"/>
      <c r="O46" s="67"/>
      <c r="P46" s="67"/>
      <c r="Q46" s="67">
        <v>2.774589</v>
      </c>
      <c r="R46" s="67"/>
      <c r="S46" s="47"/>
      <c r="T46" s="67"/>
      <c r="U46" s="67"/>
      <c r="V46" s="67"/>
    </row>
    <row r="47" ht="19.9" customHeight="1" spans="1:22">
      <c r="A47" s="64" t="s">
        <v>194</v>
      </c>
      <c r="B47" s="64"/>
      <c r="C47" s="64"/>
      <c r="D47" s="58" t="s">
        <v>194</v>
      </c>
      <c r="E47" s="58" t="s">
        <v>195</v>
      </c>
      <c r="F47" s="69">
        <v>14.895162</v>
      </c>
      <c r="G47" s="69"/>
      <c r="H47" s="69"/>
      <c r="I47" s="69"/>
      <c r="J47" s="69"/>
      <c r="K47" s="69"/>
      <c r="L47" s="69">
        <v>14.895162</v>
      </c>
      <c r="M47" s="69"/>
      <c r="N47" s="69"/>
      <c r="O47" s="69">
        <v>14.895162</v>
      </c>
      <c r="P47" s="69"/>
      <c r="Q47" s="69"/>
      <c r="R47" s="69"/>
      <c r="S47" s="69"/>
      <c r="T47" s="69"/>
      <c r="U47" s="69"/>
      <c r="V47" s="69"/>
    </row>
    <row r="48" ht="19.9" customHeight="1" spans="1:22">
      <c r="A48" s="64" t="s">
        <v>194</v>
      </c>
      <c r="B48" s="64" t="s">
        <v>196</v>
      </c>
      <c r="C48" s="64"/>
      <c r="D48" s="58" t="s">
        <v>197</v>
      </c>
      <c r="E48" s="58" t="s">
        <v>198</v>
      </c>
      <c r="F48" s="69">
        <v>14.895162</v>
      </c>
      <c r="G48" s="69"/>
      <c r="H48" s="69"/>
      <c r="I48" s="69"/>
      <c r="J48" s="69"/>
      <c r="K48" s="69"/>
      <c r="L48" s="69">
        <v>14.895162</v>
      </c>
      <c r="M48" s="69"/>
      <c r="N48" s="69"/>
      <c r="O48" s="69">
        <v>14.895162</v>
      </c>
      <c r="P48" s="69"/>
      <c r="Q48" s="69"/>
      <c r="R48" s="69"/>
      <c r="S48" s="69"/>
      <c r="T48" s="69"/>
      <c r="U48" s="69"/>
      <c r="V48" s="69"/>
    </row>
    <row r="49" ht="19.9" customHeight="1" spans="1:22">
      <c r="A49" s="70" t="s">
        <v>194</v>
      </c>
      <c r="B49" s="70" t="s">
        <v>196</v>
      </c>
      <c r="C49" s="70" t="s">
        <v>210</v>
      </c>
      <c r="D49" s="65" t="s">
        <v>215</v>
      </c>
      <c r="E49" s="75" t="s">
        <v>216</v>
      </c>
      <c r="F49" s="47">
        <v>14.895162</v>
      </c>
      <c r="G49" s="67"/>
      <c r="H49" s="67"/>
      <c r="I49" s="67"/>
      <c r="J49" s="67"/>
      <c r="K49" s="67"/>
      <c r="L49" s="47">
        <v>14.895162</v>
      </c>
      <c r="M49" s="67"/>
      <c r="N49" s="67"/>
      <c r="O49" s="67">
        <v>14.895162</v>
      </c>
      <c r="P49" s="67"/>
      <c r="Q49" s="67"/>
      <c r="R49" s="67"/>
      <c r="S49" s="47"/>
      <c r="T49" s="67"/>
      <c r="U49" s="67"/>
      <c r="V49" s="67"/>
    </row>
    <row r="50" ht="19.9" customHeight="1" spans="1:22">
      <c r="A50" s="64" t="s">
        <v>202</v>
      </c>
      <c r="B50" s="64"/>
      <c r="C50" s="64"/>
      <c r="D50" s="58" t="s">
        <v>202</v>
      </c>
      <c r="E50" s="58" t="s">
        <v>203</v>
      </c>
      <c r="F50" s="69">
        <v>216.874396</v>
      </c>
      <c r="G50" s="69">
        <v>211.9291</v>
      </c>
      <c r="H50" s="69">
        <v>100.131864</v>
      </c>
      <c r="I50" s="69">
        <v>75.105336</v>
      </c>
      <c r="J50" s="69">
        <v>36.6919</v>
      </c>
      <c r="K50" s="69"/>
      <c r="L50" s="69"/>
      <c r="M50" s="69"/>
      <c r="N50" s="69"/>
      <c r="O50" s="69"/>
      <c r="P50" s="69"/>
      <c r="Q50" s="69"/>
      <c r="R50" s="69"/>
      <c r="S50" s="69">
        <v>4.945296</v>
      </c>
      <c r="T50" s="69"/>
      <c r="U50" s="69"/>
      <c r="V50" s="69">
        <v>4.945296</v>
      </c>
    </row>
    <row r="51" ht="19.9" customHeight="1" spans="1:22">
      <c r="A51" s="64" t="s">
        <v>202</v>
      </c>
      <c r="B51" s="64" t="s">
        <v>199</v>
      </c>
      <c r="C51" s="64"/>
      <c r="D51" s="58" t="s">
        <v>204</v>
      </c>
      <c r="E51" s="58" t="s">
        <v>205</v>
      </c>
      <c r="F51" s="69">
        <v>216.874396</v>
      </c>
      <c r="G51" s="69">
        <v>211.9291</v>
      </c>
      <c r="H51" s="69">
        <v>100.131864</v>
      </c>
      <c r="I51" s="69">
        <v>75.105336</v>
      </c>
      <c r="J51" s="69">
        <v>36.6919</v>
      </c>
      <c r="K51" s="69"/>
      <c r="L51" s="69"/>
      <c r="M51" s="69"/>
      <c r="N51" s="69"/>
      <c r="O51" s="69"/>
      <c r="P51" s="69"/>
      <c r="Q51" s="69"/>
      <c r="R51" s="69"/>
      <c r="S51" s="69">
        <v>4.945296</v>
      </c>
      <c r="T51" s="69"/>
      <c r="U51" s="69"/>
      <c r="V51" s="69">
        <v>4.945296</v>
      </c>
    </row>
    <row r="52" ht="19.9" customHeight="1" spans="1:22">
      <c r="A52" s="70" t="s">
        <v>202</v>
      </c>
      <c r="B52" s="70" t="s">
        <v>199</v>
      </c>
      <c r="C52" s="70" t="s">
        <v>186</v>
      </c>
      <c r="D52" s="65" t="s">
        <v>219</v>
      </c>
      <c r="E52" s="75" t="s">
        <v>220</v>
      </c>
      <c r="F52" s="47">
        <v>216.874396</v>
      </c>
      <c r="G52" s="67">
        <v>211.9291</v>
      </c>
      <c r="H52" s="67">
        <v>100.131864</v>
      </c>
      <c r="I52" s="67">
        <v>75.105336</v>
      </c>
      <c r="J52" s="67">
        <v>36.6919</v>
      </c>
      <c r="K52" s="67"/>
      <c r="L52" s="47"/>
      <c r="M52" s="67"/>
      <c r="N52" s="67"/>
      <c r="O52" s="67"/>
      <c r="P52" s="67"/>
      <c r="Q52" s="67"/>
      <c r="R52" s="67"/>
      <c r="S52" s="47">
        <v>4.945296</v>
      </c>
      <c r="T52" s="67"/>
      <c r="U52" s="67"/>
      <c r="V52" s="67">
        <v>4.945296</v>
      </c>
    </row>
    <row r="53" ht="19.9" customHeight="1" spans="1:22">
      <c r="A53" s="64" t="s">
        <v>208</v>
      </c>
      <c r="B53" s="64"/>
      <c r="C53" s="64"/>
      <c r="D53" s="58" t="s">
        <v>208</v>
      </c>
      <c r="E53" s="58" t="s">
        <v>209</v>
      </c>
      <c r="F53" s="69">
        <v>21.028464</v>
      </c>
      <c r="G53" s="69"/>
      <c r="H53" s="69"/>
      <c r="I53" s="69"/>
      <c r="J53" s="69"/>
      <c r="K53" s="69"/>
      <c r="L53" s="69"/>
      <c r="M53" s="69"/>
      <c r="N53" s="69"/>
      <c r="O53" s="69"/>
      <c r="P53" s="69"/>
      <c r="Q53" s="69"/>
      <c r="R53" s="69">
        <v>21.028464</v>
      </c>
      <c r="S53" s="69"/>
      <c r="T53" s="69"/>
      <c r="U53" s="69"/>
      <c r="V53" s="69"/>
    </row>
    <row r="54" ht="19.9" customHeight="1" spans="1:22">
      <c r="A54" s="64" t="s">
        <v>208</v>
      </c>
      <c r="B54" s="64" t="s">
        <v>210</v>
      </c>
      <c r="C54" s="64"/>
      <c r="D54" s="58" t="s">
        <v>211</v>
      </c>
      <c r="E54" s="58" t="s">
        <v>212</v>
      </c>
      <c r="F54" s="69">
        <v>21.028464</v>
      </c>
      <c r="G54" s="69"/>
      <c r="H54" s="69"/>
      <c r="I54" s="69"/>
      <c r="J54" s="69"/>
      <c r="K54" s="69"/>
      <c r="L54" s="69"/>
      <c r="M54" s="69"/>
      <c r="N54" s="69"/>
      <c r="O54" s="69"/>
      <c r="P54" s="69"/>
      <c r="Q54" s="69"/>
      <c r="R54" s="69">
        <v>21.028464</v>
      </c>
      <c r="S54" s="69"/>
      <c r="T54" s="69"/>
      <c r="U54" s="69"/>
      <c r="V54" s="69"/>
    </row>
    <row r="55" ht="19.9" customHeight="1" spans="1:22">
      <c r="A55" s="70" t="s">
        <v>208</v>
      </c>
      <c r="B55" s="70" t="s">
        <v>210</v>
      </c>
      <c r="C55" s="70" t="s">
        <v>199</v>
      </c>
      <c r="D55" s="65" t="s">
        <v>213</v>
      </c>
      <c r="E55" s="75" t="s">
        <v>214</v>
      </c>
      <c r="F55" s="47">
        <v>21.028464</v>
      </c>
      <c r="G55" s="67"/>
      <c r="H55" s="67"/>
      <c r="I55" s="67"/>
      <c r="J55" s="67"/>
      <c r="K55" s="67"/>
      <c r="L55" s="47"/>
      <c r="M55" s="67"/>
      <c r="N55" s="67"/>
      <c r="O55" s="67"/>
      <c r="P55" s="67"/>
      <c r="Q55" s="67"/>
      <c r="R55" s="67">
        <v>21.028464</v>
      </c>
      <c r="S55" s="47"/>
      <c r="T55" s="67"/>
      <c r="U55" s="67"/>
      <c r="V55" s="67"/>
    </row>
    <row r="56" ht="19.9" customHeight="1" spans="1:22">
      <c r="A56" s="60"/>
      <c r="B56" s="60"/>
      <c r="C56" s="60"/>
      <c r="D56" s="66" t="s">
        <v>162</v>
      </c>
      <c r="E56" s="66" t="s">
        <v>163</v>
      </c>
      <c r="F56" s="59">
        <v>957.059771</v>
      </c>
      <c r="G56" s="59">
        <v>681.3193</v>
      </c>
      <c r="H56" s="59">
        <v>328.44948</v>
      </c>
      <c r="I56" s="59">
        <v>53.46852</v>
      </c>
      <c r="J56" s="59">
        <v>118.7917</v>
      </c>
      <c r="K56" s="59">
        <v>180.6096</v>
      </c>
      <c r="L56" s="59">
        <v>192.384439</v>
      </c>
      <c r="M56" s="59">
        <v>90.004416</v>
      </c>
      <c r="N56" s="59">
        <v>45.002208</v>
      </c>
      <c r="O56" s="59">
        <v>47.814846</v>
      </c>
      <c r="P56" s="59"/>
      <c r="Q56" s="59">
        <v>9.562969</v>
      </c>
      <c r="R56" s="59">
        <v>67.503312</v>
      </c>
      <c r="S56" s="59">
        <v>15.85272</v>
      </c>
      <c r="T56" s="59"/>
      <c r="U56" s="59"/>
      <c r="V56" s="59">
        <v>15.85272</v>
      </c>
    </row>
    <row r="57" ht="19.9" customHeight="1" spans="1:22">
      <c r="A57" s="64" t="s">
        <v>179</v>
      </c>
      <c r="B57" s="64"/>
      <c r="C57" s="64"/>
      <c r="D57" s="58" t="s">
        <v>179</v>
      </c>
      <c r="E57" s="58" t="s">
        <v>180</v>
      </c>
      <c r="F57" s="69">
        <v>144.569593</v>
      </c>
      <c r="G57" s="69"/>
      <c r="H57" s="69"/>
      <c r="I57" s="69"/>
      <c r="J57" s="69"/>
      <c r="K57" s="69"/>
      <c r="L57" s="69">
        <v>144.569593</v>
      </c>
      <c r="M57" s="69">
        <v>90.004416</v>
      </c>
      <c r="N57" s="69">
        <v>45.002208</v>
      </c>
      <c r="O57" s="69"/>
      <c r="P57" s="69"/>
      <c r="Q57" s="69">
        <v>9.562969</v>
      </c>
      <c r="R57" s="69"/>
      <c r="S57" s="69"/>
      <c r="T57" s="69"/>
      <c r="U57" s="69"/>
      <c r="V57" s="69"/>
    </row>
    <row r="58" ht="19.9" customHeight="1" spans="1:22">
      <c r="A58" s="64" t="s">
        <v>179</v>
      </c>
      <c r="B58" s="64" t="s">
        <v>181</v>
      </c>
      <c r="C58" s="64"/>
      <c r="D58" s="58" t="s">
        <v>182</v>
      </c>
      <c r="E58" s="58" t="s">
        <v>183</v>
      </c>
      <c r="F58" s="69">
        <v>135.006624</v>
      </c>
      <c r="G58" s="69"/>
      <c r="H58" s="69"/>
      <c r="I58" s="69"/>
      <c r="J58" s="69"/>
      <c r="K58" s="69"/>
      <c r="L58" s="69">
        <v>135.006624</v>
      </c>
      <c r="M58" s="69">
        <v>90.004416</v>
      </c>
      <c r="N58" s="69">
        <v>45.002208</v>
      </c>
      <c r="O58" s="69"/>
      <c r="P58" s="69"/>
      <c r="Q58" s="69"/>
      <c r="R58" s="69"/>
      <c r="S58" s="69"/>
      <c r="T58" s="69"/>
      <c r="U58" s="69"/>
      <c r="V58" s="69"/>
    </row>
    <row r="59" ht="19.9" customHeight="1" spans="1:22">
      <c r="A59" s="70" t="s">
        <v>179</v>
      </c>
      <c r="B59" s="70" t="s">
        <v>181</v>
      </c>
      <c r="C59" s="70" t="s">
        <v>181</v>
      </c>
      <c r="D59" s="65" t="s">
        <v>184</v>
      </c>
      <c r="E59" s="75" t="s">
        <v>185</v>
      </c>
      <c r="F59" s="47">
        <v>90.004416</v>
      </c>
      <c r="G59" s="67"/>
      <c r="H59" s="67"/>
      <c r="I59" s="67"/>
      <c r="J59" s="67"/>
      <c r="K59" s="67"/>
      <c r="L59" s="47">
        <v>90.004416</v>
      </c>
      <c r="M59" s="67">
        <v>90.004416</v>
      </c>
      <c r="N59" s="67"/>
      <c r="O59" s="67"/>
      <c r="P59" s="67"/>
      <c r="Q59" s="67"/>
      <c r="R59" s="67"/>
      <c r="S59" s="47"/>
      <c r="T59" s="67"/>
      <c r="U59" s="67"/>
      <c r="V59" s="67"/>
    </row>
    <row r="60" ht="19.9" customHeight="1" spans="1:22">
      <c r="A60" s="70" t="s">
        <v>179</v>
      </c>
      <c r="B60" s="70" t="s">
        <v>181</v>
      </c>
      <c r="C60" s="70" t="s">
        <v>186</v>
      </c>
      <c r="D60" s="65" t="s">
        <v>187</v>
      </c>
      <c r="E60" s="75" t="s">
        <v>188</v>
      </c>
      <c r="F60" s="47">
        <v>45.002208</v>
      </c>
      <c r="G60" s="67"/>
      <c r="H60" s="67"/>
      <c r="I60" s="67"/>
      <c r="J60" s="67"/>
      <c r="K60" s="67"/>
      <c r="L60" s="47">
        <v>45.002208</v>
      </c>
      <c r="M60" s="67"/>
      <c r="N60" s="67">
        <v>45.002208</v>
      </c>
      <c r="O60" s="67"/>
      <c r="P60" s="67"/>
      <c r="Q60" s="67"/>
      <c r="R60" s="67"/>
      <c r="S60" s="47"/>
      <c r="T60" s="67"/>
      <c r="U60" s="67"/>
      <c r="V60" s="67"/>
    </row>
    <row r="61" ht="19.9" customHeight="1" spans="1:22">
      <c r="A61" s="64" t="s">
        <v>179</v>
      </c>
      <c r="B61" s="64" t="s">
        <v>189</v>
      </c>
      <c r="C61" s="64"/>
      <c r="D61" s="58" t="s">
        <v>190</v>
      </c>
      <c r="E61" s="58" t="s">
        <v>191</v>
      </c>
      <c r="F61" s="69">
        <v>9.562969</v>
      </c>
      <c r="G61" s="69"/>
      <c r="H61" s="69"/>
      <c r="I61" s="69"/>
      <c r="J61" s="69"/>
      <c r="K61" s="69"/>
      <c r="L61" s="69">
        <v>9.562969</v>
      </c>
      <c r="M61" s="69"/>
      <c r="N61" s="69"/>
      <c r="O61" s="69"/>
      <c r="P61" s="69"/>
      <c r="Q61" s="69">
        <v>9.562969</v>
      </c>
      <c r="R61" s="69"/>
      <c r="S61" s="69"/>
      <c r="T61" s="69"/>
      <c r="U61" s="69"/>
      <c r="V61" s="69"/>
    </row>
    <row r="62" ht="19.9" customHeight="1" spans="1:22">
      <c r="A62" s="70" t="s">
        <v>179</v>
      </c>
      <c r="B62" s="70" t="s">
        <v>189</v>
      </c>
      <c r="C62" s="70" t="s">
        <v>189</v>
      </c>
      <c r="D62" s="65" t="s">
        <v>192</v>
      </c>
      <c r="E62" s="75" t="s">
        <v>193</v>
      </c>
      <c r="F62" s="47">
        <v>9.562969</v>
      </c>
      <c r="G62" s="67"/>
      <c r="H62" s="67"/>
      <c r="I62" s="67"/>
      <c r="J62" s="67"/>
      <c r="K62" s="67"/>
      <c r="L62" s="47">
        <v>9.562969</v>
      </c>
      <c r="M62" s="67"/>
      <c r="N62" s="67"/>
      <c r="O62" s="67"/>
      <c r="P62" s="67"/>
      <c r="Q62" s="67">
        <v>9.562969</v>
      </c>
      <c r="R62" s="67"/>
      <c r="S62" s="47"/>
      <c r="T62" s="67"/>
      <c r="U62" s="67"/>
      <c r="V62" s="67"/>
    </row>
    <row r="63" ht="19.9" customHeight="1" spans="1:22">
      <c r="A63" s="64" t="s">
        <v>194</v>
      </c>
      <c r="B63" s="64"/>
      <c r="C63" s="64"/>
      <c r="D63" s="58" t="s">
        <v>194</v>
      </c>
      <c r="E63" s="58" t="s">
        <v>195</v>
      </c>
      <c r="F63" s="69">
        <v>47.814846</v>
      </c>
      <c r="G63" s="69"/>
      <c r="H63" s="69"/>
      <c r="I63" s="69"/>
      <c r="J63" s="69"/>
      <c r="K63" s="69"/>
      <c r="L63" s="69">
        <v>47.814846</v>
      </c>
      <c r="M63" s="69"/>
      <c r="N63" s="69"/>
      <c r="O63" s="69">
        <v>47.814846</v>
      </c>
      <c r="P63" s="69"/>
      <c r="Q63" s="69"/>
      <c r="R63" s="69"/>
      <c r="S63" s="69"/>
      <c r="T63" s="69"/>
      <c r="U63" s="69"/>
      <c r="V63" s="69"/>
    </row>
    <row r="64" ht="19.9" customHeight="1" spans="1:22">
      <c r="A64" s="64" t="s">
        <v>194</v>
      </c>
      <c r="B64" s="64" t="s">
        <v>196</v>
      </c>
      <c r="C64" s="64"/>
      <c r="D64" s="58" t="s">
        <v>197</v>
      </c>
      <c r="E64" s="58" t="s">
        <v>198</v>
      </c>
      <c r="F64" s="69">
        <v>47.814846</v>
      </c>
      <c r="G64" s="69"/>
      <c r="H64" s="69"/>
      <c r="I64" s="69"/>
      <c r="J64" s="69"/>
      <c r="K64" s="69"/>
      <c r="L64" s="69">
        <v>47.814846</v>
      </c>
      <c r="M64" s="69"/>
      <c r="N64" s="69"/>
      <c r="O64" s="69">
        <v>47.814846</v>
      </c>
      <c r="P64" s="69"/>
      <c r="Q64" s="69"/>
      <c r="R64" s="69"/>
      <c r="S64" s="69"/>
      <c r="T64" s="69"/>
      <c r="U64" s="69"/>
      <c r="V64" s="69"/>
    </row>
    <row r="65" ht="19.9" customHeight="1" spans="1:22">
      <c r="A65" s="70" t="s">
        <v>194</v>
      </c>
      <c r="B65" s="70" t="s">
        <v>196</v>
      </c>
      <c r="C65" s="70" t="s">
        <v>210</v>
      </c>
      <c r="D65" s="65" t="s">
        <v>215</v>
      </c>
      <c r="E65" s="75" t="s">
        <v>216</v>
      </c>
      <c r="F65" s="47">
        <v>47.814846</v>
      </c>
      <c r="G65" s="67"/>
      <c r="H65" s="67"/>
      <c r="I65" s="67"/>
      <c r="J65" s="67"/>
      <c r="K65" s="67"/>
      <c r="L65" s="47">
        <v>47.814846</v>
      </c>
      <c r="M65" s="67"/>
      <c r="N65" s="67"/>
      <c r="O65" s="67">
        <v>47.814846</v>
      </c>
      <c r="P65" s="67"/>
      <c r="Q65" s="67"/>
      <c r="R65" s="67"/>
      <c r="S65" s="47"/>
      <c r="T65" s="67"/>
      <c r="U65" s="67"/>
      <c r="V65" s="67"/>
    </row>
    <row r="66" ht="19.9" customHeight="1" spans="1:22">
      <c r="A66" s="64" t="s">
        <v>202</v>
      </c>
      <c r="B66" s="64"/>
      <c r="C66" s="64"/>
      <c r="D66" s="58" t="s">
        <v>202</v>
      </c>
      <c r="E66" s="58" t="s">
        <v>203</v>
      </c>
      <c r="F66" s="69">
        <v>697.17202</v>
      </c>
      <c r="G66" s="69">
        <v>681.3193</v>
      </c>
      <c r="H66" s="69">
        <v>328.44948</v>
      </c>
      <c r="I66" s="69">
        <v>53.46852</v>
      </c>
      <c r="J66" s="69">
        <v>118.7917</v>
      </c>
      <c r="K66" s="69">
        <v>180.6096</v>
      </c>
      <c r="L66" s="69"/>
      <c r="M66" s="69"/>
      <c r="N66" s="69"/>
      <c r="O66" s="69"/>
      <c r="P66" s="69"/>
      <c r="Q66" s="69"/>
      <c r="R66" s="69"/>
      <c r="S66" s="69">
        <v>15.85272</v>
      </c>
      <c r="T66" s="69"/>
      <c r="U66" s="69"/>
      <c r="V66" s="69">
        <v>15.85272</v>
      </c>
    </row>
    <row r="67" ht="19.9" customHeight="1" spans="1:22">
      <c r="A67" s="64" t="s">
        <v>202</v>
      </c>
      <c r="B67" s="64" t="s">
        <v>199</v>
      </c>
      <c r="C67" s="64"/>
      <c r="D67" s="58" t="s">
        <v>204</v>
      </c>
      <c r="E67" s="58" t="s">
        <v>205</v>
      </c>
      <c r="F67" s="69">
        <v>697.17202</v>
      </c>
      <c r="G67" s="69">
        <v>681.3193</v>
      </c>
      <c r="H67" s="69">
        <v>328.44948</v>
      </c>
      <c r="I67" s="69">
        <v>53.46852</v>
      </c>
      <c r="J67" s="69">
        <v>118.7917</v>
      </c>
      <c r="K67" s="69">
        <v>180.6096</v>
      </c>
      <c r="L67" s="69"/>
      <c r="M67" s="69"/>
      <c r="N67" s="69"/>
      <c r="O67" s="69"/>
      <c r="P67" s="69"/>
      <c r="Q67" s="69"/>
      <c r="R67" s="69"/>
      <c r="S67" s="69">
        <v>15.85272</v>
      </c>
      <c r="T67" s="69"/>
      <c r="U67" s="69"/>
      <c r="V67" s="69">
        <v>15.85272</v>
      </c>
    </row>
    <row r="68" ht="19.9" customHeight="1" spans="1:22">
      <c r="A68" s="70" t="s">
        <v>202</v>
      </c>
      <c r="B68" s="70" t="s">
        <v>199</v>
      </c>
      <c r="C68" s="70" t="s">
        <v>221</v>
      </c>
      <c r="D68" s="65" t="s">
        <v>222</v>
      </c>
      <c r="E68" s="75" t="s">
        <v>223</v>
      </c>
      <c r="F68" s="47">
        <v>697.17202</v>
      </c>
      <c r="G68" s="67">
        <v>681.3193</v>
      </c>
      <c r="H68" s="67">
        <v>328.44948</v>
      </c>
      <c r="I68" s="67">
        <v>53.46852</v>
      </c>
      <c r="J68" s="67">
        <v>118.7917</v>
      </c>
      <c r="K68" s="67">
        <v>180.6096</v>
      </c>
      <c r="L68" s="47"/>
      <c r="M68" s="67"/>
      <c r="N68" s="67"/>
      <c r="O68" s="67"/>
      <c r="P68" s="67"/>
      <c r="Q68" s="67"/>
      <c r="R68" s="67"/>
      <c r="S68" s="47">
        <v>15.85272</v>
      </c>
      <c r="T68" s="67"/>
      <c r="U68" s="67"/>
      <c r="V68" s="67">
        <v>15.85272</v>
      </c>
    </row>
    <row r="69" ht="19.9" customHeight="1" spans="1:22">
      <c r="A69" s="64" t="s">
        <v>208</v>
      </c>
      <c r="B69" s="64"/>
      <c r="C69" s="64"/>
      <c r="D69" s="58" t="s">
        <v>208</v>
      </c>
      <c r="E69" s="58" t="s">
        <v>209</v>
      </c>
      <c r="F69" s="69">
        <v>67.503312</v>
      </c>
      <c r="G69" s="69"/>
      <c r="H69" s="69"/>
      <c r="I69" s="69"/>
      <c r="J69" s="69"/>
      <c r="K69" s="69"/>
      <c r="L69" s="69"/>
      <c r="M69" s="69"/>
      <c r="N69" s="69"/>
      <c r="O69" s="69"/>
      <c r="P69" s="69"/>
      <c r="Q69" s="69"/>
      <c r="R69" s="69">
        <v>67.503312</v>
      </c>
      <c r="S69" s="69"/>
      <c r="T69" s="69"/>
      <c r="U69" s="69"/>
      <c r="V69" s="69"/>
    </row>
    <row r="70" ht="19.9" customHeight="1" spans="1:22">
      <c r="A70" s="64" t="s">
        <v>208</v>
      </c>
      <c r="B70" s="64" t="s">
        <v>210</v>
      </c>
      <c r="C70" s="64"/>
      <c r="D70" s="58" t="s">
        <v>211</v>
      </c>
      <c r="E70" s="58" t="s">
        <v>212</v>
      </c>
      <c r="F70" s="69">
        <v>67.503312</v>
      </c>
      <c r="G70" s="69"/>
      <c r="H70" s="69"/>
      <c r="I70" s="69"/>
      <c r="J70" s="69"/>
      <c r="K70" s="69"/>
      <c r="L70" s="69"/>
      <c r="M70" s="69"/>
      <c r="N70" s="69"/>
      <c r="O70" s="69"/>
      <c r="P70" s="69"/>
      <c r="Q70" s="69"/>
      <c r="R70" s="69">
        <v>67.503312</v>
      </c>
      <c r="S70" s="69"/>
      <c r="T70" s="69"/>
      <c r="U70" s="69"/>
      <c r="V70" s="69"/>
    </row>
    <row r="71" ht="19.9" customHeight="1" spans="1:22">
      <c r="A71" s="70" t="s">
        <v>208</v>
      </c>
      <c r="B71" s="70" t="s">
        <v>210</v>
      </c>
      <c r="C71" s="70" t="s">
        <v>199</v>
      </c>
      <c r="D71" s="65" t="s">
        <v>213</v>
      </c>
      <c r="E71" s="75" t="s">
        <v>214</v>
      </c>
      <c r="F71" s="47">
        <v>67.503312</v>
      </c>
      <c r="G71" s="67"/>
      <c r="H71" s="67"/>
      <c r="I71" s="67"/>
      <c r="J71" s="67"/>
      <c r="K71" s="67"/>
      <c r="L71" s="47"/>
      <c r="M71" s="67"/>
      <c r="N71" s="67"/>
      <c r="O71" s="67"/>
      <c r="P71" s="67"/>
      <c r="Q71" s="67"/>
      <c r="R71" s="67">
        <v>67.503312</v>
      </c>
      <c r="S71" s="47"/>
      <c r="T71" s="67"/>
      <c r="U71" s="67"/>
      <c r="V71" s="67"/>
    </row>
    <row r="72" ht="19.9" customHeight="1" spans="1:22">
      <c r="A72" s="60"/>
      <c r="B72" s="60"/>
      <c r="C72" s="60"/>
      <c r="D72" s="66" t="s">
        <v>164</v>
      </c>
      <c r="E72" s="66" t="s">
        <v>165</v>
      </c>
      <c r="F72" s="59">
        <v>146.892531</v>
      </c>
      <c r="G72" s="59">
        <v>104.471</v>
      </c>
      <c r="H72" s="59">
        <v>46.225296</v>
      </c>
      <c r="I72" s="59">
        <v>40.388304</v>
      </c>
      <c r="J72" s="59">
        <v>17.8574</v>
      </c>
      <c r="K72" s="59"/>
      <c r="L72" s="59">
        <v>29.621851</v>
      </c>
      <c r="M72" s="59">
        <v>13.858176</v>
      </c>
      <c r="N72" s="59">
        <v>6.929088</v>
      </c>
      <c r="O72" s="59">
        <v>7.362156</v>
      </c>
      <c r="P72" s="59"/>
      <c r="Q72" s="59">
        <v>1.472431</v>
      </c>
      <c r="R72" s="59">
        <v>10.393632</v>
      </c>
      <c r="S72" s="59">
        <v>2.406048</v>
      </c>
      <c r="T72" s="59"/>
      <c r="U72" s="59"/>
      <c r="V72" s="59">
        <v>2.406048</v>
      </c>
    </row>
    <row r="73" ht="19.9" customHeight="1" spans="1:22">
      <c r="A73" s="64" t="s">
        <v>179</v>
      </c>
      <c r="B73" s="64"/>
      <c r="C73" s="64"/>
      <c r="D73" s="58" t="s">
        <v>179</v>
      </c>
      <c r="E73" s="58" t="s">
        <v>180</v>
      </c>
      <c r="F73" s="69">
        <v>22.259695</v>
      </c>
      <c r="G73" s="69"/>
      <c r="H73" s="69"/>
      <c r="I73" s="69"/>
      <c r="J73" s="69"/>
      <c r="K73" s="69"/>
      <c r="L73" s="69">
        <v>22.259695</v>
      </c>
      <c r="M73" s="69">
        <v>13.858176</v>
      </c>
      <c r="N73" s="69">
        <v>6.929088</v>
      </c>
      <c r="O73" s="69"/>
      <c r="P73" s="69"/>
      <c r="Q73" s="69">
        <v>1.472431</v>
      </c>
      <c r="R73" s="69"/>
      <c r="S73" s="69"/>
      <c r="T73" s="69"/>
      <c r="U73" s="69"/>
      <c r="V73" s="69"/>
    </row>
    <row r="74" ht="19.9" customHeight="1" spans="1:22">
      <c r="A74" s="64" t="s">
        <v>179</v>
      </c>
      <c r="B74" s="64" t="s">
        <v>181</v>
      </c>
      <c r="C74" s="64"/>
      <c r="D74" s="58" t="s">
        <v>182</v>
      </c>
      <c r="E74" s="58" t="s">
        <v>183</v>
      </c>
      <c r="F74" s="69">
        <v>20.787264</v>
      </c>
      <c r="G74" s="69"/>
      <c r="H74" s="69"/>
      <c r="I74" s="69"/>
      <c r="J74" s="69"/>
      <c r="K74" s="69"/>
      <c r="L74" s="69">
        <v>20.787264</v>
      </c>
      <c r="M74" s="69">
        <v>13.858176</v>
      </c>
      <c r="N74" s="69">
        <v>6.929088</v>
      </c>
      <c r="O74" s="69"/>
      <c r="P74" s="69"/>
      <c r="Q74" s="69"/>
      <c r="R74" s="69"/>
      <c r="S74" s="69"/>
      <c r="T74" s="69"/>
      <c r="U74" s="69"/>
      <c r="V74" s="69"/>
    </row>
    <row r="75" ht="19.9" customHeight="1" spans="1:22">
      <c r="A75" s="70" t="s">
        <v>179</v>
      </c>
      <c r="B75" s="70" t="s">
        <v>181</v>
      </c>
      <c r="C75" s="70" t="s">
        <v>181</v>
      </c>
      <c r="D75" s="65" t="s">
        <v>184</v>
      </c>
      <c r="E75" s="75" t="s">
        <v>185</v>
      </c>
      <c r="F75" s="47">
        <v>13.858176</v>
      </c>
      <c r="G75" s="67"/>
      <c r="H75" s="67"/>
      <c r="I75" s="67"/>
      <c r="J75" s="67"/>
      <c r="K75" s="67"/>
      <c r="L75" s="47">
        <v>13.858176</v>
      </c>
      <c r="M75" s="67">
        <v>13.858176</v>
      </c>
      <c r="N75" s="67"/>
      <c r="O75" s="67"/>
      <c r="P75" s="67"/>
      <c r="Q75" s="67"/>
      <c r="R75" s="67"/>
      <c r="S75" s="47"/>
      <c r="T75" s="67"/>
      <c r="U75" s="67"/>
      <c r="V75" s="67"/>
    </row>
    <row r="76" ht="19.9" customHeight="1" spans="1:22">
      <c r="A76" s="70" t="s">
        <v>179</v>
      </c>
      <c r="B76" s="70" t="s">
        <v>181</v>
      </c>
      <c r="C76" s="70" t="s">
        <v>186</v>
      </c>
      <c r="D76" s="65" t="s">
        <v>187</v>
      </c>
      <c r="E76" s="75" t="s">
        <v>188</v>
      </c>
      <c r="F76" s="47">
        <v>6.929088</v>
      </c>
      <c r="G76" s="67"/>
      <c r="H76" s="67"/>
      <c r="I76" s="67"/>
      <c r="J76" s="67"/>
      <c r="K76" s="67"/>
      <c r="L76" s="47">
        <v>6.929088</v>
      </c>
      <c r="M76" s="67"/>
      <c r="N76" s="67">
        <v>6.929088</v>
      </c>
      <c r="O76" s="67"/>
      <c r="P76" s="67"/>
      <c r="Q76" s="67"/>
      <c r="R76" s="67"/>
      <c r="S76" s="47"/>
      <c r="T76" s="67"/>
      <c r="U76" s="67"/>
      <c r="V76" s="67"/>
    </row>
    <row r="77" ht="19.9" customHeight="1" spans="1:22">
      <c r="A77" s="64" t="s">
        <v>179</v>
      </c>
      <c r="B77" s="64" t="s">
        <v>189</v>
      </c>
      <c r="C77" s="64"/>
      <c r="D77" s="58" t="s">
        <v>190</v>
      </c>
      <c r="E77" s="58" t="s">
        <v>191</v>
      </c>
      <c r="F77" s="69">
        <v>1.472431</v>
      </c>
      <c r="G77" s="69"/>
      <c r="H77" s="69"/>
      <c r="I77" s="69"/>
      <c r="J77" s="69"/>
      <c r="K77" s="69"/>
      <c r="L77" s="69">
        <v>1.472431</v>
      </c>
      <c r="M77" s="69"/>
      <c r="N77" s="69"/>
      <c r="O77" s="69"/>
      <c r="P77" s="69"/>
      <c r="Q77" s="69">
        <v>1.472431</v>
      </c>
      <c r="R77" s="69"/>
      <c r="S77" s="69"/>
      <c r="T77" s="69"/>
      <c r="U77" s="69"/>
      <c r="V77" s="69"/>
    </row>
    <row r="78" ht="19.9" customHeight="1" spans="1:22">
      <c r="A78" s="70" t="s">
        <v>179</v>
      </c>
      <c r="B78" s="70" t="s">
        <v>189</v>
      </c>
      <c r="C78" s="70" t="s">
        <v>189</v>
      </c>
      <c r="D78" s="65" t="s">
        <v>192</v>
      </c>
      <c r="E78" s="75" t="s">
        <v>193</v>
      </c>
      <c r="F78" s="47">
        <v>1.472431</v>
      </c>
      <c r="G78" s="67"/>
      <c r="H78" s="67"/>
      <c r="I78" s="67"/>
      <c r="J78" s="67"/>
      <c r="K78" s="67"/>
      <c r="L78" s="47">
        <v>1.472431</v>
      </c>
      <c r="M78" s="67"/>
      <c r="N78" s="67"/>
      <c r="O78" s="67"/>
      <c r="P78" s="67"/>
      <c r="Q78" s="67">
        <v>1.472431</v>
      </c>
      <c r="R78" s="67"/>
      <c r="S78" s="47"/>
      <c r="T78" s="67"/>
      <c r="U78" s="67"/>
      <c r="V78" s="67"/>
    </row>
    <row r="79" ht="19.9" customHeight="1" spans="1:22">
      <c r="A79" s="64" t="s">
        <v>194</v>
      </c>
      <c r="B79" s="64"/>
      <c r="C79" s="64"/>
      <c r="D79" s="58" t="s">
        <v>194</v>
      </c>
      <c r="E79" s="58" t="s">
        <v>195</v>
      </c>
      <c r="F79" s="69">
        <v>7.362156</v>
      </c>
      <c r="G79" s="69"/>
      <c r="H79" s="69"/>
      <c r="I79" s="69"/>
      <c r="J79" s="69"/>
      <c r="K79" s="69"/>
      <c r="L79" s="69">
        <v>7.362156</v>
      </c>
      <c r="M79" s="69"/>
      <c r="N79" s="69"/>
      <c r="O79" s="69">
        <v>7.362156</v>
      </c>
      <c r="P79" s="69"/>
      <c r="Q79" s="69"/>
      <c r="R79" s="69"/>
      <c r="S79" s="69"/>
      <c r="T79" s="69"/>
      <c r="U79" s="69"/>
      <c r="V79" s="69"/>
    </row>
    <row r="80" ht="19.9" customHeight="1" spans="1:22">
      <c r="A80" s="64" t="s">
        <v>194</v>
      </c>
      <c r="B80" s="64" t="s">
        <v>196</v>
      </c>
      <c r="C80" s="64"/>
      <c r="D80" s="58" t="s">
        <v>197</v>
      </c>
      <c r="E80" s="58" t="s">
        <v>198</v>
      </c>
      <c r="F80" s="69">
        <v>7.362156</v>
      </c>
      <c r="G80" s="69"/>
      <c r="H80" s="69"/>
      <c r="I80" s="69"/>
      <c r="J80" s="69"/>
      <c r="K80" s="69"/>
      <c r="L80" s="69">
        <v>7.362156</v>
      </c>
      <c r="M80" s="69"/>
      <c r="N80" s="69"/>
      <c r="O80" s="69">
        <v>7.362156</v>
      </c>
      <c r="P80" s="69"/>
      <c r="Q80" s="69"/>
      <c r="R80" s="69"/>
      <c r="S80" s="69"/>
      <c r="T80" s="69"/>
      <c r="U80" s="69"/>
      <c r="V80" s="69"/>
    </row>
    <row r="81" ht="19.9" customHeight="1" spans="1:22">
      <c r="A81" s="70" t="s">
        <v>194</v>
      </c>
      <c r="B81" s="70" t="s">
        <v>196</v>
      </c>
      <c r="C81" s="70" t="s">
        <v>210</v>
      </c>
      <c r="D81" s="65" t="s">
        <v>215</v>
      </c>
      <c r="E81" s="75" t="s">
        <v>216</v>
      </c>
      <c r="F81" s="47">
        <v>7.362156</v>
      </c>
      <c r="G81" s="67"/>
      <c r="H81" s="67"/>
      <c r="I81" s="67"/>
      <c r="J81" s="67"/>
      <c r="K81" s="67"/>
      <c r="L81" s="47">
        <v>7.362156</v>
      </c>
      <c r="M81" s="67"/>
      <c r="N81" s="67"/>
      <c r="O81" s="67">
        <v>7.362156</v>
      </c>
      <c r="P81" s="67"/>
      <c r="Q81" s="67"/>
      <c r="R81" s="67"/>
      <c r="S81" s="47"/>
      <c r="T81" s="67"/>
      <c r="U81" s="67"/>
      <c r="V81" s="67"/>
    </row>
    <row r="82" ht="19.9" customHeight="1" spans="1:22">
      <c r="A82" s="64" t="s">
        <v>202</v>
      </c>
      <c r="B82" s="64"/>
      <c r="C82" s="64"/>
      <c r="D82" s="58" t="s">
        <v>202</v>
      </c>
      <c r="E82" s="58" t="s">
        <v>203</v>
      </c>
      <c r="F82" s="69">
        <v>106.877048</v>
      </c>
      <c r="G82" s="69">
        <v>104.471</v>
      </c>
      <c r="H82" s="69">
        <v>46.225296</v>
      </c>
      <c r="I82" s="69">
        <v>40.388304</v>
      </c>
      <c r="J82" s="69">
        <v>17.8574</v>
      </c>
      <c r="K82" s="69"/>
      <c r="L82" s="69"/>
      <c r="M82" s="69"/>
      <c r="N82" s="69"/>
      <c r="O82" s="69"/>
      <c r="P82" s="69"/>
      <c r="Q82" s="69"/>
      <c r="R82" s="69"/>
      <c r="S82" s="69">
        <v>2.406048</v>
      </c>
      <c r="T82" s="69"/>
      <c r="U82" s="69"/>
      <c r="V82" s="69">
        <v>2.406048</v>
      </c>
    </row>
    <row r="83" ht="19.9" customHeight="1" spans="1:22">
      <c r="A83" s="64" t="s">
        <v>202</v>
      </c>
      <c r="B83" s="64" t="s">
        <v>199</v>
      </c>
      <c r="C83" s="64"/>
      <c r="D83" s="58" t="s">
        <v>204</v>
      </c>
      <c r="E83" s="58" t="s">
        <v>205</v>
      </c>
      <c r="F83" s="69">
        <v>106.877048</v>
      </c>
      <c r="G83" s="69">
        <v>104.471</v>
      </c>
      <c r="H83" s="69">
        <v>46.225296</v>
      </c>
      <c r="I83" s="69">
        <v>40.388304</v>
      </c>
      <c r="J83" s="69">
        <v>17.8574</v>
      </c>
      <c r="K83" s="69"/>
      <c r="L83" s="69"/>
      <c r="M83" s="69"/>
      <c r="N83" s="69"/>
      <c r="O83" s="69"/>
      <c r="P83" s="69"/>
      <c r="Q83" s="69"/>
      <c r="R83" s="69"/>
      <c r="S83" s="69">
        <v>2.406048</v>
      </c>
      <c r="T83" s="69"/>
      <c r="U83" s="69"/>
      <c r="V83" s="69">
        <v>2.406048</v>
      </c>
    </row>
    <row r="84" ht="19.9" customHeight="1" spans="1:22">
      <c r="A84" s="70" t="s">
        <v>202</v>
      </c>
      <c r="B84" s="70" t="s">
        <v>199</v>
      </c>
      <c r="C84" s="70" t="s">
        <v>224</v>
      </c>
      <c r="D84" s="65" t="s">
        <v>225</v>
      </c>
      <c r="E84" s="75" t="s">
        <v>226</v>
      </c>
      <c r="F84" s="47">
        <v>106.877048</v>
      </c>
      <c r="G84" s="67">
        <v>104.471</v>
      </c>
      <c r="H84" s="67">
        <v>46.225296</v>
      </c>
      <c r="I84" s="67">
        <v>40.388304</v>
      </c>
      <c r="J84" s="67">
        <v>17.8574</v>
      </c>
      <c r="K84" s="67"/>
      <c r="L84" s="47"/>
      <c r="M84" s="67"/>
      <c r="N84" s="67"/>
      <c r="O84" s="67"/>
      <c r="P84" s="67"/>
      <c r="Q84" s="67"/>
      <c r="R84" s="67"/>
      <c r="S84" s="47">
        <v>2.406048</v>
      </c>
      <c r="T84" s="67"/>
      <c r="U84" s="67"/>
      <c r="V84" s="67">
        <v>2.406048</v>
      </c>
    </row>
    <row r="85" ht="19.9" customHeight="1" spans="1:22">
      <c r="A85" s="64" t="s">
        <v>208</v>
      </c>
      <c r="B85" s="64"/>
      <c r="C85" s="64"/>
      <c r="D85" s="58" t="s">
        <v>208</v>
      </c>
      <c r="E85" s="58" t="s">
        <v>209</v>
      </c>
      <c r="F85" s="69">
        <v>10.393632</v>
      </c>
      <c r="G85" s="69"/>
      <c r="H85" s="69"/>
      <c r="I85" s="69"/>
      <c r="J85" s="69"/>
      <c r="K85" s="69"/>
      <c r="L85" s="69"/>
      <c r="M85" s="69"/>
      <c r="N85" s="69"/>
      <c r="O85" s="69"/>
      <c r="P85" s="69"/>
      <c r="Q85" s="69"/>
      <c r="R85" s="69">
        <v>10.393632</v>
      </c>
      <c r="S85" s="69"/>
      <c r="T85" s="69"/>
      <c r="U85" s="69"/>
      <c r="V85" s="69"/>
    </row>
    <row r="86" ht="19.9" customHeight="1" spans="1:22">
      <c r="A86" s="64" t="s">
        <v>208</v>
      </c>
      <c r="B86" s="64" t="s">
        <v>210</v>
      </c>
      <c r="C86" s="64"/>
      <c r="D86" s="58" t="s">
        <v>211</v>
      </c>
      <c r="E86" s="58" t="s">
        <v>212</v>
      </c>
      <c r="F86" s="69">
        <v>10.393632</v>
      </c>
      <c r="G86" s="69"/>
      <c r="H86" s="69"/>
      <c r="I86" s="69"/>
      <c r="J86" s="69"/>
      <c r="K86" s="69"/>
      <c r="L86" s="69"/>
      <c r="M86" s="69"/>
      <c r="N86" s="69"/>
      <c r="O86" s="69"/>
      <c r="P86" s="69"/>
      <c r="Q86" s="69"/>
      <c r="R86" s="69">
        <v>10.393632</v>
      </c>
      <c r="S86" s="69"/>
      <c r="T86" s="69"/>
      <c r="U86" s="69"/>
      <c r="V86" s="69"/>
    </row>
    <row r="87" ht="19.9" customHeight="1" spans="1:22">
      <c r="A87" s="70" t="s">
        <v>208</v>
      </c>
      <c r="B87" s="70" t="s">
        <v>210</v>
      </c>
      <c r="C87" s="70" t="s">
        <v>199</v>
      </c>
      <c r="D87" s="65" t="s">
        <v>213</v>
      </c>
      <c r="E87" s="75" t="s">
        <v>214</v>
      </c>
      <c r="F87" s="47">
        <v>10.393632</v>
      </c>
      <c r="G87" s="67"/>
      <c r="H87" s="67"/>
      <c r="I87" s="67"/>
      <c r="J87" s="67"/>
      <c r="K87" s="67"/>
      <c r="L87" s="47"/>
      <c r="M87" s="67"/>
      <c r="N87" s="67"/>
      <c r="O87" s="67"/>
      <c r="P87" s="67"/>
      <c r="Q87" s="67"/>
      <c r="R87" s="67">
        <v>10.393632</v>
      </c>
      <c r="S87" s="47"/>
      <c r="T87" s="67"/>
      <c r="U87" s="67"/>
      <c r="V87" s="67"/>
    </row>
    <row r="88" ht="14.25" customHeight="1" spans="1:5">
      <c r="A88" s="56" t="s">
        <v>309</v>
      </c>
      <c r="B88" s="56"/>
      <c r="C88" s="56"/>
      <c r="D88" s="56"/>
      <c r="E88" s="56"/>
    </row>
  </sheetData>
  <mergeCells count="13">
    <mergeCell ref="U1:V1"/>
    <mergeCell ref="A2:V2"/>
    <mergeCell ref="A3:T3"/>
    <mergeCell ref="U3:V3"/>
    <mergeCell ref="A4:C4"/>
    <mergeCell ref="G4:K4"/>
    <mergeCell ref="L4:Q4"/>
    <mergeCell ref="S4:V4"/>
    <mergeCell ref="A88:E8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E29" sqref="E29"/>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4.25" customHeight="1" spans="1:11">
      <c r="A1" s="27"/>
      <c r="K1" s="62" t="s">
        <v>397</v>
      </c>
    </row>
    <row r="2" ht="40.7" customHeight="1" spans="1:11">
      <c r="A2" s="63" t="s">
        <v>16</v>
      </c>
      <c r="B2" s="63"/>
      <c r="C2" s="63"/>
      <c r="D2" s="63"/>
      <c r="E2" s="63"/>
      <c r="F2" s="63"/>
      <c r="G2" s="63"/>
      <c r="H2" s="63"/>
      <c r="I2" s="63"/>
      <c r="J2" s="63"/>
      <c r="K2" s="63"/>
    </row>
    <row r="3" ht="15.75" customHeight="1" spans="1:11">
      <c r="A3" s="32" t="s">
        <v>31</v>
      </c>
      <c r="B3" s="32"/>
      <c r="C3" s="32"/>
      <c r="D3" s="32"/>
      <c r="E3" s="32"/>
      <c r="F3" s="32"/>
      <c r="G3" s="32"/>
      <c r="H3" s="32"/>
      <c r="I3" s="32"/>
      <c r="J3" s="55" t="s">
        <v>32</v>
      </c>
      <c r="K3" s="55"/>
    </row>
    <row r="4" ht="20.45" customHeight="1" spans="1:11">
      <c r="A4" s="45" t="s">
        <v>168</v>
      </c>
      <c r="B4" s="45"/>
      <c r="C4" s="45"/>
      <c r="D4" s="45" t="s">
        <v>228</v>
      </c>
      <c r="E4" s="45" t="s">
        <v>229</v>
      </c>
      <c r="F4" s="45" t="s">
        <v>398</v>
      </c>
      <c r="G4" s="45" t="s">
        <v>399</v>
      </c>
      <c r="H4" s="45" t="s">
        <v>400</v>
      </c>
      <c r="I4" s="45" t="s">
        <v>401</v>
      </c>
      <c r="J4" s="45" t="s">
        <v>402</v>
      </c>
      <c r="K4" s="45" t="s">
        <v>403</v>
      </c>
    </row>
    <row r="5" ht="20.45" customHeight="1" spans="1:11">
      <c r="A5" s="45" t="s">
        <v>176</v>
      </c>
      <c r="B5" s="45" t="s">
        <v>177</v>
      </c>
      <c r="C5" s="45" t="s">
        <v>178</v>
      </c>
      <c r="D5" s="45"/>
      <c r="E5" s="45"/>
      <c r="F5" s="45"/>
      <c r="G5" s="45"/>
      <c r="H5" s="45"/>
      <c r="I5" s="45"/>
      <c r="J5" s="45"/>
      <c r="K5" s="45"/>
    </row>
    <row r="6" ht="19.9" customHeight="1" spans="1:11">
      <c r="A6" s="60"/>
      <c r="B6" s="60"/>
      <c r="C6" s="60"/>
      <c r="D6" s="60"/>
      <c r="E6" s="60" t="s">
        <v>136</v>
      </c>
      <c r="F6" s="59">
        <v>3.312</v>
      </c>
      <c r="G6" s="59">
        <v>3.312</v>
      </c>
      <c r="H6" s="59"/>
      <c r="I6" s="59"/>
      <c r="J6" s="59"/>
      <c r="K6" s="59"/>
    </row>
    <row r="7" ht="19.9" customHeight="1" spans="1:11">
      <c r="A7" s="60"/>
      <c r="B7" s="60"/>
      <c r="C7" s="60"/>
      <c r="D7" s="58" t="s">
        <v>154</v>
      </c>
      <c r="E7" s="58" t="s">
        <v>155</v>
      </c>
      <c r="F7" s="59">
        <v>3.312</v>
      </c>
      <c r="G7" s="59">
        <v>3.312</v>
      </c>
      <c r="H7" s="59"/>
      <c r="I7" s="59"/>
      <c r="J7" s="59"/>
      <c r="K7" s="59"/>
    </row>
    <row r="8" ht="19.9" customHeight="1" spans="1:11">
      <c r="A8" s="60"/>
      <c r="B8" s="60"/>
      <c r="C8" s="60"/>
      <c r="D8" s="66" t="s">
        <v>156</v>
      </c>
      <c r="E8" s="66" t="s">
        <v>157</v>
      </c>
      <c r="F8" s="59">
        <v>2.484</v>
      </c>
      <c r="G8" s="59">
        <v>2.484</v>
      </c>
      <c r="H8" s="59"/>
      <c r="I8" s="59"/>
      <c r="J8" s="59"/>
      <c r="K8" s="59"/>
    </row>
    <row r="9" ht="19.9" customHeight="1" spans="1:11">
      <c r="A9" s="64" t="s">
        <v>202</v>
      </c>
      <c r="B9" s="64"/>
      <c r="C9" s="64"/>
      <c r="D9" s="60" t="s">
        <v>202</v>
      </c>
      <c r="E9" s="60" t="s">
        <v>203</v>
      </c>
      <c r="F9" s="69">
        <v>2.484</v>
      </c>
      <c r="G9" s="69">
        <v>2.484</v>
      </c>
      <c r="H9" s="69"/>
      <c r="I9" s="69"/>
      <c r="J9" s="69"/>
      <c r="K9" s="69"/>
    </row>
    <row r="10" ht="19.9" customHeight="1" spans="1:11">
      <c r="A10" s="64" t="s">
        <v>202</v>
      </c>
      <c r="B10" s="64" t="s">
        <v>199</v>
      </c>
      <c r="C10" s="64"/>
      <c r="D10" s="60" t="s">
        <v>204</v>
      </c>
      <c r="E10" s="60" t="s">
        <v>205</v>
      </c>
      <c r="F10" s="69">
        <v>2.484</v>
      </c>
      <c r="G10" s="69">
        <v>2.484</v>
      </c>
      <c r="H10" s="69"/>
      <c r="I10" s="69"/>
      <c r="J10" s="69"/>
      <c r="K10" s="69"/>
    </row>
    <row r="11" ht="19.9" customHeight="1" spans="1:11">
      <c r="A11" s="70" t="s">
        <v>202</v>
      </c>
      <c r="B11" s="70" t="s">
        <v>199</v>
      </c>
      <c r="C11" s="70" t="s">
        <v>199</v>
      </c>
      <c r="D11" s="65" t="s">
        <v>206</v>
      </c>
      <c r="E11" s="46" t="s">
        <v>207</v>
      </c>
      <c r="F11" s="47">
        <v>2.484</v>
      </c>
      <c r="G11" s="67">
        <v>2.484</v>
      </c>
      <c r="H11" s="67"/>
      <c r="I11" s="67"/>
      <c r="J11" s="67"/>
      <c r="K11" s="67"/>
    </row>
    <row r="12" ht="19.9" customHeight="1" spans="1:11">
      <c r="A12" s="60"/>
      <c r="B12" s="60"/>
      <c r="C12" s="60"/>
      <c r="D12" s="66" t="s">
        <v>160</v>
      </c>
      <c r="E12" s="66" t="s">
        <v>161</v>
      </c>
      <c r="F12" s="59">
        <v>0.828</v>
      </c>
      <c r="G12" s="59">
        <v>0.828</v>
      </c>
      <c r="H12" s="59"/>
      <c r="I12" s="59"/>
      <c r="J12" s="59"/>
      <c r="K12" s="59"/>
    </row>
    <row r="13" ht="19.9" customHeight="1" spans="1:11">
      <c r="A13" s="64" t="s">
        <v>202</v>
      </c>
      <c r="B13" s="64"/>
      <c r="C13" s="64"/>
      <c r="D13" s="60" t="s">
        <v>202</v>
      </c>
      <c r="E13" s="60" t="s">
        <v>203</v>
      </c>
      <c r="F13" s="69">
        <v>0.828</v>
      </c>
      <c r="G13" s="69">
        <v>0.828</v>
      </c>
      <c r="H13" s="69"/>
      <c r="I13" s="69"/>
      <c r="J13" s="69"/>
      <c r="K13" s="69"/>
    </row>
    <row r="14" ht="19.9" customHeight="1" spans="1:11">
      <c r="A14" s="64" t="s">
        <v>202</v>
      </c>
      <c r="B14" s="64" t="s">
        <v>199</v>
      </c>
      <c r="C14" s="64"/>
      <c r="D14" s="60" t="s">
        <v>204</v>
      </c>
      <c r="E14" s="60" t="s">
        <v>205</v>
      </c>
      <c r="F14" s="69">
        <v>0.828</v>
      </c>
      <c r="G14" s="69">
        <v>0.828</v>
      </c>
      <c r="H14" s="69"/>
      <c r="I14" s="69"/>
      <c r="J14" s="69"/>
      <c r="K14" s="69"/>
    </row>
    <row r="15" ht="19.9" customHeight="1" spans="1:11">
      <c r="A15" s="70" t="s">
        <v>202</v>
      </c>
      <c r="B15" s="70" t="s">
        <v>199</v>
      </c>
      <c r="C15" s="70" t="s">
        <v>186</v>
      </c>
      <c r="D15" s="65" t="s">
        <v>219</v>
      </c>
      <c r="E15" s="46" t="s">
        <v>220</v>
      </c>
      <c r="F15" s="47">
        <v>0.828</v>
      </c>
      <c r="G15" s="67">
        <v>0.828</v>
      </c>
      <c r="H15" s="67"/>
      <c r="I15" s="67"/>
      <c r="J15" s="67"/>
      <c r="K15" s="67"/>
    </row>
    <row r="16" ht="14.25" customHeight="1" spans="1:5">
      <c r="A16" s="56" t="s">
        <v>309</v>
      </c>
      <c r="B16" s="56"/>
      <c r="C16" s="56"/>
      <c r="D16" s="56"/>
      <c r="E16" s="56"/>
    </row>
  </sheetData>
  <mergeCells count="13">
    <mergeCell ref="A2:K2"/>
    <mergeCell ref="A3:I3"/>
    <mergeCell ref="J3:K3"/>
    <mergeCell ref="A4:C4"/>
    <mergeCell ref="A16:E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F24" sqref="F24"/>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4.25" customHeight="1" spans="1:18">
      <c r="A1" s="27"/>
      <c r="Q1" s="62" t="s">
        <v>404</v>
      </c>
      <c r="R1" s="62"/>
    </row>
    <row r="2" ht="35.45" customHeight="1" spans="1:18">
      <c r="A2" s="63" t="s">
        <v>17</v>
      </c>
      <c r="B2" s="63"/>
      <c r="C2" s="63"/>
      <c r="D2" s="63"/>
      <c r="E2" s="63"/>
      <c r="F2" s="63"/>
      <c r="G2" s="63"/>
      <c r="H2" s="63"/>
      <c r="I2" s="63"/>
      <c r="J2" s="63"/>
      <c r="K2" s="63"/>
      <c r="L2" s="63"/>
      <c r="M2" s="63"/>
      <c r="N2" s="63"/>
      <c r="O2" s="63"/>
      <c r="P2" s="63"/>
      <c r="Q2" s="63"/>
      <c r="R2" s="63"/>
    </row>
    <row r="3" ht="21.2" customHeight="1" spans="1:18">
      <c r="A3" s="32" t="s">
        <v>31</v>
      </c>
      <c r="B3" s="32"/>
      <c r="C3" s="32"/>
      <c r="D3" s="32"/>
      <c r="E3" s="32"/>
      <c r="F3" s="32"/>
      <c r="G3" s="32"/>
      <c r="H3" s="32"/>
      <c r="I3" s="32"/>
      <c r="J3" s="32"/>
      <c r="K3" s="32"/>
      <c r="L3" s="32"/>
      <c r="M3" s="32"/>
      <c r="N3" s="32"/>
      <c r="O3" s="32"/>
      <c r="P3" s="32"/>
      <c r="Q3" s="55" t="s">
        <v>32</v>
      </c>
      <c r="R3" s="55"/>
    </row>
    <row r="4" ht="21.2" customHeight="1" spans="1:18">
      <c r="A4" s="45" t="s">
        <v>168</v>
      </c>
      <c r="B4" s="45"/>
      <c r="C4" s="45"/>
      <c r="D4" s="45" t="s">
        <v>228</v>
      </c>
      <c r="E4" s="45" t="s">
        <v>229</v>
      </c>
      <c r="F4" s="45" t="s">
        <v>398</v>
      </c>
      <c r="G4" s="45" t="s">
        <v>405</v>
      </c>
      <c r="H4" s="45" t="s">
        <v>406</v>
      </c>
      <c r="I4" s="45" t="s">
        <v>407</v>
      </c>
      <c r="J4" s="45" t="s">
        <v>408</v>
      </c>
      <c r="K4" s="45" t="s">
        <v>409</v>
      </c>
      <c r="L4" s="45" t="s">
        <v>410</v>
      </c>
      <c r="M4" s="45" t="s">
        <v>411</v>
      </c>
      <c r="N4" s="45" t="s">
        <v>400</v>
      </c>
      <c r="O4" s="45" t="s">
        <v>412</v>
      </c>
      <c r="P4" s="45" t="s">
        <v>413</v>
      </c>
      <c r="Q4" s="45" t="s">
        <v>401</v>
      </c>
      <c r="R4" s="45" t="s">
        <v>403</v>
      </c>
    </row>
    <row r="5" ht="18.75" customHeight="1" spans="1:18">
      <c r="A5" s="45" t="s">
        <v>176</v>
      </c>
      <c r="B5" s="45" t="s">
        <v>177</v>
      </c>
      <c r="C5" s="45" t="s">
        <v>178</v>
      </c>
      <c r="D5" s="45"/>
      <c r="E5" s="45"/>
      <c r="F5" s="45"/>
      <c r="G5" s="45"/>
      <c r="H5" s="45"/>
      <c r="I5" s="45"/>
      <c r="J5" s="45"/>
      <c r="K5" s="45"/>
      <c r="L5" s="45"/>
      <c r="M5" s="45"/>
      <c r="N5" s="45"/>
      <c r="O5" s="45"/>
      <c r="P5" s="45"/>
      <c r="Q5" s="45"/>
      <c r="R5" s="45"/>
    </row>
    <row r="6" ht="19.9" customHeight="1" spans="1:18">
      <c r="A6" s="60"/>
      <c r="B6" s="60"/>
      <c r="C6" s="60"/>
      <c r="D6" s="60"/>
      <c r="E6" s="60" t="s">
        <v>136</v>
      </c>
      <c r="F6" s="59">
        <v>3.312</v>
      </c>
      <c r="G6" s="59"/>
      <c r="H6" s="59"/>
      <c r="I6" s="59"/>
      <c r="J6" s="59"/>
      <c r="K6" s="59">
        <v>3.312</v>
      </c>
      <c r="L6" s="59"/>
      <c r="M6" s="59"/>
      <c r="N6" s="59"/>
      <c r="O6" s="59"/>
      <c r="P6" s="59"/>
      <c r="Q6" s="59"/>
      <c r="R6" s="59"/>
    </row>
    <row r="7" ht="19.9" customHeight="1" spans="1:18">
      <c r="A7" s="60"/>
      <c r="B7" s="60"/>
      <c r="C7" s="60"/>
      <c r="D7" s="58" t="s">
        <v>154</v>
      </c>
      <c r="E7" s="58" t="s">
        <v>155</v>
      </c>
      <c r="F7" s="59">
        <v>3.312</v>
      </c>
      <c r="G7" s="59"/>
      <c r="H7" s="59"/>
      <c r="I7" s="59"/>
      <c r="J7" s="59"/>
      <c r="K7" s="59">
        <v>3.312</v>
      </c>
      <c r="L7" s="59"/>
      <c r="M7" s="59"/>
      <c r="N7" s="59"/>
      <c r="O7" s="59"/>
      <c r="P7" s="59"/>
      <c r="Q7" s="59"/>
      <c r="R7" s="59"/>
    </row>
    <row r="8" ht="19.9" customHeight="1" spans="1:18">
      <c r="A8" s="60"/>
      <c r="B8" s="60"/>
      <c r="C8" s="60"/>
      <c r="D8" s="66" t="s">
        <v>156</v>
      </c>
      <c r="E8" s="66" t="s">
        <v>157</v>
      </c>
      <c r="F8" s="59">
        <v>2.484</v>
      </c>
      <c r="G8" s="59"/>
      <c r="H8" s="59"/>
      <c r="I8" s="59"/>
      <c r="J8" s="59"/>
      <c r="K8" s="59">
        <v>2.484</v>
      </c>
      <c r="L8" s="59"/>
      <c r="M8" s="59"/>
      <c r="N8" s="59"/>
      <c r="O8" s="59"/>
      <c r="P8" s="59"/>
      <c r="Q8" s="59"/>
      <c r="R8" s="59"/>
    </row>
    <row r="9" ht="19.9" customHeight="1" spans="1:18">
      <c r="A9" s="60" t="s">
        <v>202</v>
      </c>
      <c r="B9" s="60"/>
      <c r="C9" s="60"/>
      <c r="D9" s="60" t="s">
        <v>202</v>
      </c>
      <c r="E9" s="60" t="s">
        <v>203</v>
      </c>
      <c r="F9" s="69">
        <v>2.484</v>
      </c>
      <c r="G9" s="69"/>
      <c r="H9" s="69"/>
      <c r="I9" s="69"/>
      <c r="J9" s="69"/>
      <c r="K9" s="69">
        <v>2.484</v>
      </c>
      <c r="L9" s="69"/>
      <c r="M9" s="69"/>
      <c r="N9" s="69"/>
      <c r="O9" s="69"/>
      <c r="P9" s="69"/>
      <c r="Q9" s="69"/>
      <c r="R9" s="69"/>
    </row>
    <row r="10" ht="19.9" customHeight="1" spans="1:18">
      <c r="A10" s="60" t="s">
        <v>202</v>
      </c>
      <c r="B10" s="60" t="s">
        <v>199</v>
      </c>
      <c r="C10" s="60"/>
      <c r="D10" s="60" t="s">
        <v>204</v>
      </c>
      <c r="E10" s="60" t="s">
        <v>205</v>
      </c>
      <c r="F10" s="69">
        <v>2.484</v>
      </c>
      <c r="G10" s="69"/>
      <c r="H10" s="69"/>
      <c r="I10" s="69"/>
      <c r="J10" s="69"/>
      <c r="K10" s="69">
        <v>2.484</v>
      </c>
      <c r="L10" s="69"/>
      <c r="M10" s="69"/>
      <c r="N10" s="69"/>
      <c r="O10" s="69"/>
      <c r="P10" s="69"/>
      <c r="Q10" s="69"/>
      <c r="R10" s="69"/>
    </row>
    <row r="11" ht="19.9" customHeight="1" spans="1:18">
      <c r="A11" s="70" t="s">
        <v>202</v>
      </c>
      <c r="B11" s="70" t="s">
        <v>199</v>
      </c>
      <c r="C11" s="70" t="s">
        <v>199</v>
      </c>
      <c r="D11" s="65" t="s">
        <v>206</v>
      </c>
      <c r="E11" s="46" t="s">
        <v>207</v>
      </c>
      <c r="F11" s="47">
        <v>2.484</v>
      </c>
      <c r="G11" s="67"/>
      <c r="H11" s="67"/>
      <c r="I11" s="67"/>
      <c r="J11" s="67"/>
      <c r="K11" s="67">
        <v>2.484</v>
      </c>
      <c r="L11" s="67"/>
      <c r="M11" s="67"/>
      <c r="N11" s="67"/>
      <c r="O11" s="67"/>
      <c r="P11" s="67"/>
      <c r="Q11" s="67"/>
      <c r="R11" s="67"/>
    </row>
    <row r="12" ht="19.9" customHeight="1" spans="1:18">
      <c r="A12" s="60"/>
      <c r="B12" s="60"/>
      <c r="C12" s="60"/>
      <c r="D12" s="66" t="s">
        <v>160</v>
      </c>
      <c r="E12" s="66" t="s">
        <v>161</v>
      </c>
      <c r="F12" s="59">
        <v>0.828</v>
      </c>
      <c r="G12" s="59"/>
      <c r="H12" s="59"/>
      <c r="I12" s="59"/>
      <c r="J12" s="59"/>
      <c r="K12" s="59">
        <v>0.828</v>
      </c>
      <c r="L12" s="59"/>
      <c r="M12" s="59"/>
      <c r="N12" s="59"/>
      <c r="O12" s="59"/>
      <c r="P12" s="59"/>
      <c r="Q12" s="59"/>
      <c r="R12" s="59"/>
    </row>
    <row r="13" ht="19.9" customHeight="1" spans="1:18">
      <c r="A13" s="60" t="s">
        <v>202</v>
      </c>
      <c r="B13" s="60"/>
      <c r="C13" s="60"/>
      <c r="D13" s="60" t="s">
        <v>202</v>
      </c>
      <c r="E13" s="60" t="s">
        <v>203</v>
      </c>
      <c r="F13" s="69">
        <v>0.828</v>
      </c>
      <c r="G13" s="69"/>
      <c r="H13" s="69"/>
      <c r="I13" s="69"/>
      <c r="J13" s="69"/>
      <c r="K13" s="69">
        <v>0.828</v>
      </c>
      <c r="L13" s="69"/>
      <c r="M13" s="69"/>
      <c r="N13" s="69"/>
      <c r="O13" s="69"/>
      <c r="P13" s="69"/>
      <c r="Q13" s="69"/>
      <c r="R13" s="69"/>
    </row>
    <row r="14" ht="19.9" customHeight="1" spans="1:18">
      <c r="A14" s="60" t="s">
        <v>202</v>
      </c>
      <c r="B14" s="60" t="s">
        <v>199</v>
      </c>
      <c r="C14" s="60"/>
      <c r="D14" s="60" t="s">
        <v>204</v>
      </c>
      <c r="E14" s="60" t="s">
        <v>205</v>
      </c>
      <c r="F14" s="69">
        <v>0.828</v>
      </c>
      <c r="G14" s="69"/>
      <c r="H14" s="69"/>
      <c r="I14" s="69"/>
      <c r="J14" s="69"/>
      <c r="K14" s="69">
        <v>0.828</v>
      </c>
      <c r="L14" s="69"/>
      <c r="M14" s="69"/>
      <c r="N14" s="69"/>
      <c r="O14" s="69"/>
      <c r="P14" s="69"/>
      <c r="Q14" s="69"/>
      <c r="R14" s="69"/>
    </row>
    <row r="15" ht="19.9" customHeight="1" spans="1:18">
      <c r="A15" s="70" t="s">
        <v>202</v>
      </c>
      <c r="B15" s="70" t="s">
        <v>199</v>
      </c>
      <c r="C15" s="70" t="s">
        <v>186</v>
      </c>
      <c r="D15" s="65" t="s">
        <v>219</v>
      </c>
      <c r="E15" s="46" t="s">
        <v>220</v>
      </c>
      <c r="F15" s="47">
        <v>0.828</v>
      </c>
      <c r="G15" s="67"/>
      <c r="H15" s="67"/>
      <c r="I15" s="67"/>
      <c r="J15" s="67"/>
      <c r="K15" s="67">
        <v>0.828</v>
      </c>
      <c r="L15" s="67"/>
      <c r="M15" s="67"/>
      <c r="N15" s="67"/>
      <c r="O15" s="67"/>
      <c r="P15" s="67"/>
      <c r="Q15" s="67"/>
      <c r="R15" s="67"/>
    </row>
    <row r="16" ht="14.25" customHeight="1" spans="1:5">
      <c r="A16" s="56" t="s">
        <v>309</v>
      </c>
      <c r="B16" s="56"/>
      <c r="C16" s="56"/>
      <c r="D16" s="56"/>
      <c r="E16" s="56"/>
    </row>
  </sheetData>
  <mergeCells count="21">
    <mergeCell ref="Q1:R1"/>
    <mergeCell ref="A2:R2"/>
    <mergeCell ref="A3:P3"/>
    <mergeCell ref="Q3:R3"/>
    <mergeCell ref="A4:C4"/>
    <mergeCell ref="A16:E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pane ySplit="5" topLeftCell="A6" activePane="bottomLeft" state="frozen"/>
      <selection/>
      <selection pane="bottomLeft" activeCell="F6" sqref="F6"/>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7" width="8.375" customWidth="1"/>
    <col min="8" max="15" width="7.125" customWidth="1"/>
    <col min="16" max="16" width="6.75" customWidth="1"/>
    <col min="17" max="17" width="7.125" customWidth="1"/>
    <col min="18" max="18" width="8.5" customWidth="1"/>
    <col min="19" max="19" width="6.875" customWidth="1"/>
    <col min="20" max="20" width="7.125" customWidth="1"/>
    <col min="21" max="21" width="9.75" customWidth="1"/>
  </cols>
  <sheetData>
    <row r="1" ht="14.25" customHeight="1" spans="1:20">
      <c r="A1" s="27"/>
      <c r="S1" s="62" t="s">
        <v>414</v>
      </c>
      <c r="T1" s="62"/>
    </row>
    <row r="2" ht="31.7" customHeight="1" spans="1:20">
      <c r="A2" s="63" t="s">
        <v>18</v>
      </c>
      <c r="B2" s="63"/>
      <c r="C2" s="63"/>
      <c r="D2" s="63"/>
      <c r="E2" s="63"/>
      <c r="F2" s="63"/>
      <c r="G2" s="63"/>
      <c r="H2" s="63"/>
      <c r="I2" s="63"/>
      <c r="J2" s="63"/>
      <c r="K2" s="63"/>
      <c r="L2" s="63"/>
      <c r="M2" s="63"/>
      <c r="N2" s="63"/>
      <c r="O2" s="63"/>
      <c r="P2" s="63"/>
      <c r="Q2" s="63"/>
      <c r="R2" s="63"/>
      <c r="S2" s="63"/>
      <c r="T2" s="63"/>
    </row>
    <row r="3" ht="21.2" customHeight="1" spans="1:20">
      <c r="A3" s="32" t="s">
        <v>31</v>
      </c>
      <c r="B3" s="32"/>
      <c r="C3" s="32"/>
      <c r="D3" s="32"/>
      <c r="E3" s="32"/>
      <c r="F3" s="32"/>
      <c r="G3" s="32"/>
      <c r="H3" s="32"/>
      <c r="I3" s="32"/>
      <c r="J3" s="32"/>
      <c r="K3" s="32"/>
      <c r="L3" s="32"/>
      <c r="M3" s="32"/>
      <c r="N3" s="32"/>
      <c r="O3" s="32"/>
      <c r="P3" s="32"/>
      <c r="Q3" s="32"/>
      <c r="R3" s="32"/>
      <c r="S3" s="55" t="s">
        <v>32</v>
      </c>
      <c r="T3" s="55"/>
    </row>
    <row r="4" ht="24.95" customHeight="1" spans="1:20">
      <c r="A4" s="45" t="s">
        <v>168</v>
      </c>
      <c r="B4" s="45"/>
      <c r="C4" s="45"/>
      <c r="D4" s="45" t="s">
        <v>228</v>
      </c>
      <c r="E4" s="45" t="s">
        <v>229</v>
      </c>
      <c r="F4" s="45" t="s">
        <v>398</v>
      </c>
      <c r="G4" s="45" t="s">
        <v>232</v>
      </c>
      <c r="H4" s="45"/>
      <c r="I4" s="45"/>
      <c r="J4" s="45"/>
      <c r="K4" s="45"/>
      <c r="L4" s="45"/>
      <c r="M4" s="45"/>
      <c r="N4" s="45"/>
      <c r="O4" s="45"/>
      <c r="P4" s="45"/>
      <c r="Q4" s="45"/>
      <c r="R4" s="45" t="s">
        <v>235</v>
      </c>
      <c r="S4" s="45"/>
      <c r="T4" s="45"/>
    </row>
    <row r="5" ht="31.7" customHeight="1" spans="1:20">
      <c r="A5" s="45" t="s">
        <v>176</v>
      </c>
      <c r="B5" s="45" t="s">
        <v>177</v>
      </c>
      <c r="C5" s="45" t="s">
        <v>178</v>
      </c>
      <c r="D5" s="45"/>
      <c r="E5" s="45"/>
      <c r="F5" s="45"/>
      <c r="G5" s="45" t="s">
        <v>136</v>
      </c>
      <c r="H5" s="45" t="s">
        <v>415</v>
      </c>
      <c r="I5" s="45" t="s">
        <v>416</v>
      </c>
      <c r="J5" s="45" t="s">
        <v>417</v>
      </c>
      <c r="K5" s="45" t="s">
        <v>418</v>
      </c>
      <c r="L5" s="45" t="s">
        <v>419</v>
      </c>
      <c r="M5" s="45" t="s">
        <v>420</v>
      </c>
      <c r="N5" s="45" t="s">
        <v>421</v>
      </c>
      <c r="O5" s="45" t="s">
        <v>422</v>
      </c>
      <c r="P5" s="45" t="s">
        <v>423</v>
      </c>
      <c r="Q5" s="45" t="s">
        <v>424</v>
      </c>
      <c r="R5" s="45" t="s">
        <v>136</v>
      </c>
      <c r="S5" s="45" t="s">
        <v>336</v>
      </c>
      <c r="T5" s="45" t="s">
        <v>381</v>
      </c>
    </row>
    <row r="6" ht="19.9" customHeight="1" spans="1:20">
      <c r="A6" s="60"/>
      <c r="B6" s="60"/>
      <c r="C6" s="60"/>
      <c r="D6" s="60"/>
      <c r="E6" s="60" t="s">
        <v>136</v>
      </c>
      <c r="F6" s="69">
        <v>439.901</v>
      </c>
      <c r="G6" s="69">
        <v>79.7437</v>
      </c>
      <c r="H6" s="69">
        <v>58.3487</v>
      </c>
      <c r="I6" s="69">
        <v>1</v>
      </c>
      <c r="J6" s="69">
        <v>1</v>
      </c>
      <c r="K6" s="69"/>
      <c r="L6" s="69">
        <v>1</v>
      </c>
      <c r="M6" s="69">
        <v>2</v>
      </c>
      <c r="N6" s="69"/>
      <c r="O6" s="69"/>
      <c r="P6" s="69">
        <v>8.395</v>
      </c>
      <c r="Q6" s="69">
        <v>8.395</v>
      </c>
      <c r="R6" s="69">
        <v>360.1553</v>
      </c>
      <c r="S6" s="69">
        <v>360.1553</v>
      </c>
      <c r="T6" s="69"/>
    </row>
    <row r="7" ht="19.9" customHeight="1" spans="1:20">
      <c r="A7" s="60"/>
      <c r="B7" s="60"/>
      <c r="C7" s="60"/>
      <c r="D7" s="58" t="s">
        <v>154</v>
      </c>
      <c r="E7" s="58" t="s">
        <v>155</v>
      </c>
      <c r="F7" s="69">
        <v>439.901</v>
      </c>
      <c r="G7" s="69">
        <v>79.7437</v>
      </c>
      <c r="H7" s="69">
        <v>58.3487</v>
      </c>
      <c r="I7" s="69">
        <v>1</v>
      </c>
      <c r="J7" s="69">
        <v>1</v>
      </c>
      <c r="K7" s="69"/>
      <c r="L7" s="69">
        <v>1</v>
      </c>
      <c r="M7" s="69">
        <v>2</v>
      </c>
      <c r="N7" s="69"/>
      <c r="O7" s="69"/>
      <c r="P7" s="69">
        <v>8.395</v>
      </c>
      <c r="Q7" s="69">
        <v>8.395</v>
      </c>
      <c r="R7" s="69">
        <v>360.1553</v>
      </c>
      <c r="S7" s="69">
        <v>360.1553</v>
      </c>
      <c r="T7" s="69"/>
    </row>
    <row r="8" ht="19.9" customHeight="1" spans="1:20">
      <c r="A8" s="60"/>
      <c r="B8" s="60"/>
      <c r="C8" s="60"/>
      <c r="D8" s="66" t="s">
        <v>156</v>
      </c>
      <c r="E8" s="66" t="s">
        <v>157</v>
      </c>
      <c r="F8" s="69">
        <v>79.7437</v>
      </c>
      <c r="G8" s="69">
        <v>79.7437</v>
      </c>
      <c r="H8" s="69">
        <v>58.3487</v>
      </c>
      <c r="I8" s="69">
        <v>1</v>
      </c>
      <c r="J8" s="69">
        <v>1</v>
      </c>
      <c r="K8" s="69"/>
      <c r="L8" s="69">
        <v>1</v>
      </c>
      <c r="M8" s="69">
        <v>2</v>
      </c>
      <c r="N8" s="69"/>
      <c r="O8" s="69"/>
      <c r="P8" s="69">
        <v>8.395</v>
      </c>
      <c r="Q8" s="69">
        <v>8.395</v>
      </c>
      <c r="R8" s="69"/>
      <c r="S8" s="69"/>
      <c r="T8" s="69"/>
    </row>
    <row r="9" ht="19.9" customHeight="1" spans="1:20">
      <c r="A9" s="64" t="s">
        <v>202</v>
      </c>
      <c r="B9" s="64"/>
      <c r="C9" s="64"/>
      <c r="D9" s="58" t="s">
        <v>202</v>
      </c>
      <c r="E9" s="58" t="s">
        <v>203</v>
      </c>
      <c r="F9" s="69">
        <v>79.7437</v>
      </c>
      <c r="G9" s="69">
        <v>79.7437</v>
      </c>
      <c r="H9" s="69">
        <v>58.3487</v>
      </c>
      <c r="I9" s="69">
        <v>1</v>
      </c>
      <c r="J9" s="69">
        <v>1</v>
      </c>
      <c r="K9" s="69"/>
      <c r="L9" s="69">
        <v>1</v>
      </c>
      <c r="M9" s="69">
        <v>2</v>
      </c>
      <c r="N9" s="69"/>
      <c r="O9" s="69"/>
      <c r="P9" s="69">
        <v>8</v>
      </c>
      <c r="Q9" s="69">
        <v>8.395</v>
      </c>
      <c r="R9" s="69"/>
      <c r="S9" s="69"/>
      <c r="T9" s="69"/>
    </row>
    <row r="10" ht="19.9" customHeight="1" spans="1:20">
      <c r="A10" s="64" t="s">
        <v>202</v>
      </c>
      <c r="B10" s="64" t="s">
        <v>199</v>
      </c>
      <c r="C10" s="64"/>
      <c r="D10" s="58" t="s">
        <v>204</v>
      </c>
      <c r="E10" s="58" t="s">
        <v>205</v>
      </c>
      <c r="F10" s="69">
        <v>79.7437</v>
      </c>
      <c r="G10" s="69">
        <v>79.7437</v>
      </c>
      <c r="H10" s="69">
        <v>58.3487</v>
      </c>
      <c r="I10" s="69">
        <v>1</v>
      </c>
      <c r="J10" s="69">
        <v>1</v>
      </c>
      <c r="K10" s="69"/>
      <c r="L10" s="69">
        <v>1</v>
      </c>
      <c r="M10" s="69">
        <v>2</v>
      </c>
      <c r="N10" s="69"/>
      <c r="O10" s="69"/>
      <c r="P10" s="69">
        <v>8</v>
      </c>
      <c r="Q10" s="69">
        <v>8.395</v>
      </c>
      <c r="R10" s="69"/>
      <c r="S10" s="69"/>
      <c r="T10" s="69"/>
    </row>
    <row r="11" ht="19.9" customHeight="1" spans="1:20">
      <c r="A11" s="70" t="s">
        <v>202</v>
      </c>
      <c r="B11" s="70" t="s">
        <v>199</v>
      </c>
      <c r="C11" s="70" t="s">
        <v>199</v>
      </c>
      <c r="D11" s="65" t="s">
        <v>206</v>
      </c>
      <c r="E11" s="46" t="s">
        <v>207</v>
      </c>
      <c r="F11" s="67">
        <v>79.7437</v>
      </c>
      <c r="G11" s="67">
        <v>79.7437</v>
      </c>
      <c r="H11" s="67">
        <v>58.3487</v>
      </c>
      <c r="I11" s="67">
        <v>1</v>
      </c>
      <c r="J11" s="67">
        <v>1</v>
      </c>
      <c r="K11" s="67"/>
      <c r="L11" s="67">
        <v>1</v>
      </c>
      <c r="M11" s="67">
        <v>2</v>
      </c>
      <c r="N11" s="67"/>
      <c r="O11" s="67"/>
      <c r="P11" s="67">
        <v>8</v>
      </c>
      <c r="Q11" s="67">
        <v>8.395</v>
      </c>
      <c r="R11" s="67"/>
      <c r="S11" s="67"/>
      <c r="T11" s="67"/>
    </row>
    <row r="12" ht="19.9" customHeight="1" spans="1:20">
      <c r="A12" s="60"/>
      <c r="B12" s="60"/>
      <c r="C12" s="60"/>
      <c r="D12" s="66" t="s">
        <v>158</v>
      </c>
      <c r="E12" s="66" t="s">
        <v>159</v>
      </c>
      <c r="F12" s="69">
        <v>106.797</v>
      </c>
      <c r="G12" s="69"/>
      <c r="H12" s="69"/>
      <c r="I12" s="69"/>
      <c r="J12" s="69"/>
      <c r="K12" s="69"/>
      <c r="L12" s="69"/>
      <c r="M12" s="69"/>
      <c r="N12" s="69"/>
      <c r="O12" s="69"/>
      <c r="P12" s="69"/>
      <c r="Q12" s="69"/>
      <c r="R12" s="69">
        <v>106.797</v>
      </c>
      <c r="S12" s="69">
        <v>106.797</v>
      </c>
      <c r="T12" s="69"/>
    </row>
    <row r="13" ht="19.9" customHeight="1" spans="1:20">
      <c r="A13" s="64" t="s">
        <v>202</v>
      </c>
      <c r="B13" s="64"/>
      <c r="C13" s="64"/>
      <c r="D13" s="58" t="s">
        <v>202</v>
      </c>
      <c r="E13" s="58" t="s">
        <v>203</v>
      </c>
      <c r="F13" s="69">
        <v>106.797</v>
      </c>
      <c r="G13" s="69"/>
      <c r="H13" s="69"/>
      <c r="I13" s="69"/>
      <c r="J13" s="69"/>
      <c r="K13" s="69"/>
      <c r="L13" s="69"/>
      <c r="M13" s="69"/>
      <c r="N13" s="69"/>
      <c r="O13" s="69"/>
      <c r="P13" s="69"/>
      <c r="Q13" s="69"/>
      <c r="R13" s="69">
        <v>106.797</v>
      </c>
      <c r="S13" s="69">
        <v>106.797</v>
      </c>
      <c r="T13" s="69"/>
    </row>
    <row r="14" ht="19.9" customHeight="1" spans="1:20">
      <c r="A14" s="64" t="s">
        <v>202</v>
      </c>
      <c r="B14" s="64" t="s">
        <v>199</v>
      </c>
      <c r="C14" s="64"/>
      <c r="D14" s="58" t="s">
        <v>204</v>
      </c>
      <c r="E14" s="58" t="s">
        <v>205</v>
      </c>
      <c r="F14" s="69">
        <v>106.797</v>
      </c>
      <c r="G14" s="69"/>
      <c r="H14" s="69"/>
      <c r="I14" s="69"/>
      <c r="J14" s="69"/>
      <c r="K14" s="69"/>
      <c r="L14" s="69"/>
      <c r="M14" s="69"/>
      <c r="N14" s="69"/>
      <c r="O14" s="69"/>
      <c r="P14" s="69"/>
      <c r="Q14" s="69"/>
      <c r="R14" s="69">
        <v>106.797</v>
      </c>
      <c r="S14" s="69">
        <v>106.797</v>
      </c>
      <c r="T14" s="69"/>
    </row>
    <row r="15" ht="19.9" customHeight="1" spans="1:20">
      <c r="A15" s="70" t="s">
        <v>202</v>
      </c>
      <c r="B15" s="70" t="s">
        <v>199</v>
      </c>
      <c r="C15" s="70" t="s">
        <v>189</v>
      </c>
      <c r="D15" s="65" t="s">
        <v>217</v>
      </c>
      <c r="E15" s="46" t="s">
        <v>218</v>
      </c>
      <c r="F15" s="67">
        <v>106.797</v>
      </c>
      <c r="G15" s="67"/>
      <c r="H15" s="67"/>
      <c r="I15" s="67"/>
      <c r="J15" s="67"/>
      <c r="K15" s="67"/>
      <c r="L15" s="67"/>
      <c r="M15" s="67"/>
      <c r="N15" s="67"/>
      <c r="O15" s="67"/>
      <c r="P15" s="67"/>
      <c r="Q15" s="67"/>
      <c r="R15" s="67">
        <v>106.797</v>
      </c>
      <c r="S15" s="67">
        <v>106.797</v>
      </c>
      <c r="T15" s="67"/>
    </row>
    <row r="16" ht="19.9" customHeight="1" spans="1:20">
      <c r="A16" s="60"/>
      <c r="B16" s="60"/>
      <c r="C16" s="60"/>
      <c r="D16" s="66" t="s">
        <v>160</v>
      </c>
      <c r="E16" s="66" t="s">
        <v>161</v>
      </c>
      <c r="F16" s="74">
        <v>47.86</v>
      </c>
      <c r="G16" s="69"/>
      <c r="H16" s="69"/>
      <c r="I16" s="69"/>
      <c r="J16" s="69"/>
      <c r="K16" s="69"/>
      <c r="L16" s="69"/>
      <c r="M16" s="69"/>
      <c r="N16" s="69"/>
      <c r="O16" s="69"/>
      <c r="P16" s="69"/>
      <c r="Q16" s="69"/>
      <c r="R16" s="74">
        <v>47.86</v>
      </c>
      <c r="S16" s="74">
        <v>47.86</v>
      </c>
      <c r="T16" s="69"/>
    </row>
    <row r="17" ht="19.9" customHeight="1" spans="1:20">
      <c r="A17" s="64" t="s">
        <v>202</v>
      </c>
      <c r="B17" s="64"/>
      <c r="C17" s="64"/>
      <c r="D17" s="58" t="s">
        <v>202</v>
      </c>
      <c r="E17" s="58" t="s">
        <v>203</v>
      </c>
      <c r="F17" s="74">
        <v>47.86</v>
      </c>
      <c r="G17" s="69"/>
      <c r="H17" s="69"/>
      <c r="I17" s="69"/>
      <c r="J17" s="69"/>
      <c r="K17" s="69"/>
      <c r="L17" s="69"/>
      <c r="M17" s="69"/>
      <c r="N17" s="69"/>
      <c r="O17" s="69"/>
      <c r="P17" s="69"/>
      <c r="Q17" s="69"/>
      <c r="R17" s="74">
        <v>47.86</v>
      </c>
      <c r="S17" s="74">
        <v>47.86</v>
      </c>
      <c r="T17" s="69"/>
    </row>
    <row r="18" ht="19.9" customHeight="1" spans="1:20">
      <c r="A18" s="64" t="s">
        <v>202</v>
      </c>
      <c r="B18" s="64" t="s">
        <v>199</v>
      </c>
      <c r="C18" s="64"/>
      <c r="D18" s="58" t="s">
        <v>204</v>
      </c>
      <c r="E18" s="58" t="s">
        <v>205</v>
      </c>
      <c r="F18" s="74">
        <v>47.86</v>
      </c>
      <c r="G18" s="69"/>
      <c r="H18" s="69"/>
      <c r="I18" s="69"/>
      <c r="J18" s="69"/>
      <c r="K18" s="69"/>
      <c r="L18" s="69"/>
      <c r="M18" s="69"/>
      <c r="N18" s="69"/>
      <c r="O18" s="69"/>
      <c r="P18" s="69"/>
      <c r="Q18" s="69"/>
      <c r="R18" s="74">
        <v>47.86</v>
      </c>
      <c r="S18" s="74">
        <v>47.86</v>
      </c>
      <c r="T18" s="69"/>
    </row>
    <row r="19" ht="19.9" customHeight="1" spans="1:20">
      <c r="A19" s="70" t="s">
        <v>202</v>
      </c>
      <c r="B19" s="70" t="s">
        <v>199</v>
      </c>
      <c r="C19" s="70" t="s">
        <v>186</v>
      </c>
      <c r="D19" s="65" t="s">
        <v>219</v>
      </c>
      <c r="E19" s="46" t="s">
        <v>220</v>
      </c>
      <c r="F19" s="47">
        <v>47.86</v>
      </c>
      <c r="G19" s="67"/>
      <c r="H19" s="67"/>
      <c r="I19" s="67"/>
      <c r="J19" s="67"/>
      <c r="K19" s="67"/>
      <c r="L19" s="67"/>
      <c r="M19" s="67"/>
      <c r="N19" s="67"/>
      <c r="O19" s="67"/>
      <c r="P19" s="67"/>
      <c r="Q19" s="67"/>
      <c r="R19" s="47">
        <v>47.86</v>
      </c>
      <c r="S19" s="47">
        <v>47.86</v>
      </c>
      <c r="T19" s="67"/>
    </row>
    <row r="20" ht="19.9" customHeight="1" spans="1:20">
      <c r="A20" s="60"/>
      <c r="B20" s="60"/>
      <c r="C20" s="60"/>
      <c r="D20" s="66" t="s">
        <v>162</v>
      </c>
      <c r="E20" s="66" t="s">
        <v>163</v>
      </c>
      <c r="F20" s="69">
        <v>180.1764</v>
      </c>
      <c r="G20" s="69"/>
      <c r="H20" s="69"/>
      <c r="I20" s="69"/>
      <c r="J20" s="69"/>
      <c r="K20" s="69"/>
      <c r="L20" s="69"/>
      <c r="M20" s="69"/>
      <c r="N20" s="69"/>
      <c r="O20" s="69"/>
      <c r="P20" s="69"/>
      <c r="Q20" s="69"/>
      <c r="R20" s="69">
        <v>180.1764</v>
      </c>
      <c r="S20" s="69">
        <v>180.1764</v>
      </c>
      <c r="T20" s="69"/>
    </row>
    <row r="21" ht="19.9" customHeight="1" spans="1:20">
      <c r="A21" s="64" t="s">
        <v>202</v>
      </c>
      <c r="B21" s="64"/>
      <c r="C21" s="64"/>
      <c r="D21" s="58" t="s">
        <v>202</v>
      </c>
      <c r="E21" s="58" t="s">
        <v>203</v>
      </c>
      <c r="F21" s="69">
        <v>180.1764</v>
      </c>
      <c r="G21" s="69"/>
      <c r="H21" s="69"/>
      <c r="I21" s="69"/>
      <c r="J21" s="69"/>
      <c r="K21" s="69"/>
      <c r="L21" s="69"/>
      <c r="M21" s="69"/>
      <c r="N21" s="69"/>
      <c r="O21" s="69"/>
      <c r="P21" s="69"/>
      <c r="Q21" s="69"/>
      <c r="R21" s="69">
        <v>180.1764</v>
      </c>
      <c r="S21" s="69">
        <v>180.1764</v>
      </c>
      <c r="T21" s="69"/>
    </row>
    <row r="22" ht="19.9" customHeight="1" spans="1:20">
      <c r="A22" s="64" t="s">
        <v>202</v>
      </c>
      <c r="B22" s="64" t="s">
        <v>199</v>
      </c>
      <c r="C22" s="64"/>
      <c r="D22" s="58" t="s">
        <v>204</v>
      </c>
      <c r="E22" s="58" t="s">
        <v>205</v>
      </c>
      <c r="F22" s="69">
        <v>180.1764</v>
      </c>
      <c r="G22" s="69"/>
      <c r="H22" s="69"/>
      <c r="I22" s="69"/>
      <c r="J22" s="69"/>
      <c r="K22" s="69"/>
      <c r="L22" s="69"/>
      <c r="M22" s="69"/>
      <c r="N22" s="69"/>
      <c r="O22" s="69"/>
      <c r="P22" s="69"/>
      <c r="Q22" s="69"/>
      <c r="R22" s="69">
        <v>180.1764</v>
      </c>
      <c r="S22" s="69">
        <v>180.1764</v>
      </c>
      <c r="T22" s="69"/>
    </row>
    <row r="23" ht="19.9" customHeight="1" spans="1:20">
      <c r="A23" s="70" t="s">
        <v>202</v>
      </c>
      <c r="B23" s="70" t="s">
        <v>199</v>
      </c>
      <c r="C23" s="70" t="s">
        <v>221</v>
      </c>
      <c r="D23" s="65" t="s">
        <v>222</v>
      </c>
      <c r="E23" s="46" t="s">
        <v>223</v>
      </c>
      <c r="F23" s="47">
        <f>177.9952+2.1812</f>
        <v>180.1764</v>
      </c>
      <c r="G23" s="67"/>
      <c r="H23" s="67"/>
      <c r="I23" s="67"/>
      <c r="J23" s="67"/>
      <c r="K23" s="67"/>
      <c r="L23" s="67"/>
      <c r="M23" s="67"/>
      <c r="N23" s="67"/>
      <c r="O23" s="67"/>
      <c r="P23" s="67"/>
      <c r="Q23" s="67"/>
      <c r="R23" s="67">
        <v>180.1764</v>
      </c>
      <c r="S23" s="67">
        <v>180.1764</v>
      </c>
      <c r="T23" s="67"/>
    </row>
    <row r="24" ht="19.9" customHeight="1" spans="1:20">
      <c r="A24" s="60"/>
      <c r="B24" s="60"/>
      <c r="C24" s="60"/>
      <c r="D24" s="66" t="s">
        <v>164</v>
      </c>
      <c r="E24" s="66" t="s">
        <v>165</v>
      </c>
      <c r="F24" s="69">
        <v>25.3219</v>
      </c>
      <c r="G24" s="69"/>
      <c r="H24" s="69"/>
      <c r="I24" s="69"/>
      <c r="J24" s="69"/>
      <c r="K24" s="69"/>
      <c r="L24" s="69"/>
      <c r="M24" s="69"/>
      <c r="N24" s="69"/>
      <c r="O24" s="69"/>
      <c r="P24" s="69"/>
      <c r="Q24" s="69"/>
      <c r="R24" s="69">
        <v>25.3219</v>
      </c>
      <c r="S24" s="69">
        <v>25.3219</v>
      </c>
      <c r="T24" s="69"/>
    </row>
    <row r="25" ht="19.9" customHeight="1" spans="1:20">
      <c r="A25" s="64" t="s">
        <v>202</v>
      </c>
      <c r="B25" s="64"/>
      <c r="C25" s="64"/>
      <c r="D25" s="58" t="s">
        <v>202</v>
      </c>
      <c r="E25" s="58" t="s">
        <v>203</v>
      </c>
      <c r="F25" s="69">
        <v>25.3219</v>
      </c>
      <c r="G25" s="69"/>
      <c r="H25" s="69"/>
      <c r="I25" s="69"/>
      <c r="J25" s="69"/>
      <c r="K25" s="69"/>
      <c r="L25" s="69"/>
      <c r="M25" s="69"/>
      <c r="N25" s="69"/>
      <c r="O25" s="69"/>
      <c r="P25" s="69"/>
      <c r="Q25" s="69"/>
      <c r="R25" s="69">
        <v>25.3219</v>
      </c>
      <c r="S25" s="69">
        <v>25.3219</v>
      </c>
      <c r="T25" s="69"/>
    </row>
    <row r="26" ht="19.9" customHeight="1" spans="1:20">
      <c r="A26" s="64" t="s">
        <v>202</v>
      </c>
      <c r="B26" s="64" t="s">
        <v>199</v>
      </c>
      <c r="C26" s="64"/>
      <c r="D26" s="58" t="s">
        <v>204</v>
      </c>
      <c r="E26" s="58" t="s">
        <v>205</v>
      </c>
      <c r="F26" s="69">
        <v>25.3219</v>
      </c>
      <c r="G26" s="69"/>
      <c r="H26" s="69"/>
      <c r="I26" s="69"/>
      <c r="J26" s="69"/>
      <c r="K26" s="69"/>
      <c r="L26" s="69"/>
      <c r="M26" s="69"/>
      <c r="N26" s="69"/>
      <c r="O26" s="69"/>
      <c r="P26" s="69"/>
      <c r="Q26" s="69"/>
      <c r="R26" s="69">
        <v>25.3219</v>
      </c>
      <c r="S26" s="69">
        <v>25.3219</v>
      </c>
      <c r="T26" s="69"/>
    </row>
    <row r="27" ht="19.9" customHeight="1" spans="1:20">
      <c r="A27" s="70" t="s">
        <v>202</v>
      </c>
      <c r="B27" s="70" t="s">
        <v>199</v>
      </c>
      <c r="C27" s="70" t="s">
        <v>224</v>
      </c>
      <c r="D27" s="65" t="s">
        <v>225</v>
      </c>
      <c r="E27" s="46" t="s">
        <v>226</v>
      </c>
      <c r="F27" s="47">
        <v>25.3219</v>
      </c>
      <c r="G27" s="67"/>
      <c r="H27" s="67"/>
      <c r="I27" s="67"/>
      <c r="J27" s="67"/>
      <c r="K27" s="67"/>
      <c r="L27" s="67"/>
      <c r="M27" s="67"/>
      <c r="N27" s="67"/>
      <c r="O27" s="67"/>
      <c r="P27" s="67"/>
      <c r="Q27" s="67"/>
      <c r="R27" s="67">
        <v>25.3219</v>
      </c>
      <c r="S27" s="67">
        <v>25.3219</v>
      </c>
      <c r="T27" s="67"/>
    </row>
    <row r="28" ht="19.9" customHeight="1" spans="1:6">
      <c r="A28" s="56" t="s">
        <v>309</v>
      </c>
      <c r="B28" s="56"/>
      <c r="C28" s="56"/>
      <c r="D28" s="56"/>
      <c r="E28" s="56"/>
      <c r="F28" s="56"/>
    </row>
  </sheetData>
  <mergeCells count="11">
    <mergeCell ref="S1:T1"/>
    <mergeCell ref="A2:T2"/>
    <mergeCell ref="A3:R3"/>
    <mergeCell ref="S3:T3"/>
    <mergeCell ref="A4:C4"/>
    <mergeCell ref="G4:Q4"/>
    <mergeCell ref="R4:T4"/>
    <mergeCell ref="A28:F28"/>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8"/>
  <sheetViews>
    <sheetView topLeftCell="D1" workbookViewId="0">
      <selection activeCell="AA9" sqref="AA9"/>
    </sheetView>
  </sheetViews>
  <sheetFormatPr defaultColWidth="10" defaultRowHeight="13.5"/>
  <cols>
    <col min="1" max="1" width="4.5" customWidth="1"/>
    <col min="2" max="3" width="4.625" customWidth="1"/>
    <col min="4" max="4" width="10.125" customWidth="1"/>
    <col min="5" max="5" width="18.125" customWidth="1"/>
    <col min="6" max="6" width="10.75" customWidth="1"/>
    <col min="7" max="33" width="7.125" customWidth="1"/>
    <col min="34" max="34" width="9.75" customWidth="1"/>
  </cols>
  <sheetData>
    <row r="1" ht="12" customHeight="1" spans="1:33">
      <c r="A1" s="27"/>
      <c r="F1" s="27"/>
      <c r="AF1" s="62" t="s">
        <v>425</v>
      </c>
      <c r="AG1" s="62"/>
    </row>
    <row r="2" ht="38.45" customHeight="1" spans="1:33">
      <c r="A2" s="63" t="s">
        <v>19</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ht="21.2" customHeight="1" spans="1:33">
      <c r="A3" s="32" t="s">
        <v>31</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55" t="s">
        <v>32</v>
      </c>
      <c r="AG3" s="55"/>
    </row>
    <row r="4" ht="21.95" customHeight="1" spans="1:33">
      <c r="A4" s="45" t="s">
        <v>168</v>
      </c>
      <c r="B4" s="45"/>
      <c r="C4" s="45"/>
      <c r="D4" s="45" t="s">
        <v>228</v>
      </c>
      <c r="E4" s="45" t="s">
        <v>229</v>
      </c>
      <c r="F4" s="45" t="s">
        <v>426</v>
      </c>
      <c r="G4" s="45" t="s">
        <v>427</v>
      </c>
      <c r="H4" s="45" t="s">
        <v>428</v>
      </c>
      <c r="I4" s="45" t="s">
        <v>429</v>
      </c>
      <c r="J4" s="45" t="s">
        <v>430</v>
      </c>
      <c r="K4" s="45" t="s">
        <v>431</v>
      </c>
      <c r="L4" s="45" t="s">
        <v>432</v>
      </c>
      <c r="M4" s="45" t="s">
        <v>433</v>
      </c>
      <c r="N4" s="45" t="s">
        <v>434</v>
      </c>
      <c r="O4" s="45" t="s">
        <v>435</v>
      </c>
      <c r="P4" s="45" t="s">
        <v>436</v>
      </c>
      <c r="Q4" s="45" t="s">
        <v>421</v>
      </c>
      <c r="R4" s="45" t="s">
        <v>423</v>
      </c>
      <c r="S4" s="45" t="s">
        <v>437</v>
      </c>
      <c r="T4" s="45" t="s">
        <v>416</v>
      </c>
      <c r="U4" s="45" t="s">
        <v>417</v>
      </c>
      <c r="V4" s="45" t="s">
        <v>420</v>
      </c>
      <c r="W4" s="45" t="s">
        <v>438</v>
      </c>
      <c r="X4" s="45" t="s">
        <v>439</v>
      </c>
      <c r="Y4" s="45" t="s">
        <v>440</v>
      </c>
      <c r="Z4" s="45" t="s">
        <v>441</v>
      </c>
      <c r="AA4" s="45" t="s">
        <v>419</v>
      </c>
      <c r="AB4" s="45" t="s">
        <v>442</v>
      </c>
      <c r="AC4" s="45" t="s">
        <v>443</v>
      </c>
      <c r="AD4" s="45" t="s">
        <v>422</v>
      </c>
      <c r="AE4" s="45" t="s">
        <v>444</v>
      </c>
      <c r="AF4" s="45" t="s">
        <v>445</v>
      </c>
      <c r="AG4" s="45" t="s">
        <v>424</v>
      </c>
    </row>
    <row r="5" ht="18.75" customHeight="1" spans="1:33">
      <c r="A5" s="45" t="s">
        <v>176</v>
      </c>
      <c r="B5" s="45" t="s">
        <v>177</v>
      </c>
      <c r="C5" s="45" t="s">
        <v>178</v>
      </c>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ht="19.9" customHeight="1" spans="1:33">
      <c r="A6" s="64"/>
      <c r="B6" s="73"/>
      <c r="C6" s="73"/>
      <c r="D6" s="46"/>
      <c r="E6" s="46" t="s">
        <v>136</v>
      </c>
      <c r="F6" s="69">
        <v>439.901</v>
      </c>
      <c r="G6" s="69">
        <v>46.5</v>
      </c>
      <c r="H6" s="69">
        <v>29.94</v>
      </c>
      <c r="I6" s="69"/>
      <c r="J6" s="69"/>
      <c r="K6" s="69">
        <v>7.068</v>
      </c>
      <c r="L6" s="69">
        <v>24.04</v>
      </c>
      <c r="M6" s="69">
        <v>16.09</v>
      </c>
      <c r="N6" s="69"/>
      <c r="O6" s="69">
        <v>2</v>
      </c>
      <c r="P6" s="69">
        <v>12.002</v>
      </c>
      <c r="Q6" s="69"/>
      <c r="R6" s="69">
        <v>37.47</v>
      </c>
      <c r="S6" s="69">
        <v>2.61</v>
      </c>
      <c r="T6" s="69">
        <v>4.066</v>
      </c>
      <c r="U6" s="69">
        <v>3.544</v>
      </c>
      <c r="V6" s="69">
        <v>4.97</v>
      </c>
      <c r="W6" s="69"/>
      <c r="X6" s="69"/>
      <c r="Y6" s="69"/>
      <c r="Z6" s="69">
        <v>1</v>
      </c>
      <c r="AA6" s="69"/>
      <c r="AB6" s="69">
        <v>8.0528</v>
      </c>
      <c r="AC6" s="69">
        <v>2</v>
      </c>
      <c r="AD6" s="69">
        <v>39</v>
      </c>
      <c r="AE6" s="69">
        <v>153.072</v>
      </c>
      <c r="AF6" s="69"/>
      <c r="AG6" s="69">
        <v>46.4762</v>
      </c>
    </row>
    <row r="7" ht="19.9" customHeight="1" spans="1:33">
      <c r="A7" s="60"/>
      <c r="B7" s="60"/>
      <c r="C7" s="60"/>
      <c r="D7" s="58" t="s">
        <v>154</v>
      </c>
      <c r="E7" s="58" t="s">
        <v>155</v>
      </c>
      <c r="F7" s="69">
        <v>439.901</v>
      </c>
      <c r="G7" s="69">
        <v>46.5</v>
      </c>
      <c r="H7" s="69">
        <v>29.94</v>
      </c>
      <c r="I7" s="69"/>
      <c r="J7" s="69"/>
      <c r="K7" s="69">
        <v>7.068</v>
      </c>
      <c r="L7" s="69">
        <v>24.04</v>
      </c>
      <c r="M7" s="69">
        <v>16.09</v>
      </c>
      <c r="N7" s="69"/>
      <c r="O7" s="69">
        <v>2</v>
      </c>
      <c r="P7" s="69">
        <v>12.002</v>
      </c>
      <c r="Q7" s="69"/>
      <c r="R7" s="69">
        <v>37.47</v>
      </c>
      <c r="S7" s="69">
        <v>2.61</v>
      </c>
      <c r="T7" s="69">
        <v>4.066</v>
      </c>
      <c r="U7" s="69">
        <v>3.544</v>
      </c>
      <c r="V7" s="69">
        <v>4.97</v>
      </c>
      <c r="W7" s="69"/>
      <c r="X7" s="69"/>
      <c r="Y7" s="69"/>
      <c r="Z7" s="69">
        <v>1</v>
      </c>
      <c r="AA7" s="69"/>
      <c r="AB7" s="69">
        <v>8.0528</v>
      </c>
      <c r="AC7" s="69">
        <v>2</v>
      </c>
      <c r="AD7" s="69">
        <v>39</v>
      </c>
      <c r="AE7" s="69">
        <v>153.072</v>
      </c>
      <c r="AF7" s="69"/>
      <c r="AG7" s="69">
        <v>46.4762</v>
      </c>
    </row>
    <row r="8" ht="19.9" customHeight="1" spans="1:33">
      <c r="A8" s="60"/>
      <c r="B8" s="60"/>
      <c r="C8" s="60"/>
      <c r="D8" s="66" t="s">
        <v>156</v>
      </c>
      <c r="E8" s="66" t="s">
        <v>157</v>
      </c>
      <c r="F8" s="69">
        <v>79.7437</v>
      </c>
      <c r="G8" s="69">
        <v>12</v>
      </c>
      <c r="H8" s="69">
        <v>6</v>
      </c>
      <c r="I8" s="69"/>
      <c r="J8" s="69"/>
      <c r="K8" s="69">
        <v>1</v>
      </c>
      <c r="L8" s="69">
        <v>2.6</v>
      </c>
      <c r="M8" s="69">
        <v>5</v>
      </c>
      <c r="N8" s="69"/>
      <c r="O8" s="69"/>
      <c r="P8" s="69">
        <v>1</v>
      </c>
      <c r="Q8" s="69"/>
      <c r="R8" s="69">
        <v>8</v>
      </c>
      <c r="S8" s="69"/>
      <c r="T8" s="69">
        <v>1</v>
      </c>
      <c r="U8" s="69">
        <v>1</v>
      </c>
      <c r="V8" s="69">
        <v>2</v>
      </c>
      <c r="W8" s="69"/>
      <c r="X8" s="69"/>
      <c r="Y8" s="69"/>
      <c r="Z8" s="69">
        <v>1</v>
      </c>
      <c r="AA8" s="69"/>
      <c r="AB8" s="69">
        <v>1.3367</v>
      </c>
      <c r="AC8" s="69"/>
      <c r="AD8" s="69"/>
      <c r="AE8" s="69">
        <v>29.412</v>
      </c>
      <c r="AF8" s="69"/>
      <c r="AG8" s="69">
        <v>8.395</v>
      </c>
    </row>
    <row r="9" ht="19.9" customHeight="1" spans="1:33">
      <c r="A9" s="64" t="s">
        <v>202</v>
      </c>
      <c r="B9" s="64"/>
      <c r="C9" s="64"/>
      <c r="D9" s="58" t="s">
        <v>202</v>
      </c>
      <c r="E9" s="58" t="s">
        <v>203</v>
      </c>
      <c r="F9" s="69">
        <v>79.7437</v>
      </c>
      <c r="G9" s="69">
        <v>12</v>
      </c>
      <c r="H9" s="69">
        <v>6</v>
      </c>
      <c r="I9" s="69"/>
      <c r="J9" s="69"/>
      <c r="K9" s="69">
        <v>1</v>
      </c>
      <c r="L9" s="69">
        <v>2.6</v>
      </c>
      <c r="M9" s="69">
        <v>5</v>
      </c>
      <c r="N9" s="69"/>
      <c r="O9" s="69"/>
      <c r="P9" s="69">
        <v>1</v>
      </c>
      <c r="Q9" s="69"/>
      <c r="R9" s="69">
        <v>8</v>
      </c>
      <c r="S9" s="69"/>
      <c r="T9" s="69">
        <v>1</v>
      </c>
      <c r="U9" s="69">
        <v>1</v>
      </c>
      <c r="V9" s="69">
        <v>2</v>
      </c>
      <c r="W9" s="69"/>
      <c r="X9" s="69"/>
      <c r="Y9" s="69"/>
      <c r="Z9" s="69">
        <v>1</v>
      </c>
      <c r="AA9" s="69"/>
      <c r="AB9" s="69">
        <v>1.3367</v>
      </c>
      <c r="AC9" s="69"/>
      <c r="AD9" s="69"/>
      <c r="AE9" s="69">
        <v>29.412</v>
      </c>
      <c r="AF9" s="69"/>
      <c r="AG9" s="69">
        <v>8.395</v>
      </c>
    </row>
    <row r="10" ht="19.9" customHeight="1" spans="1:33">
      <c r="A10" s="64" t="s">
        <v>202</v>
      </c>
      <c r="B10" s="64" t="s">
        <v>199</v>
      </c>
      <c r="C10" s="64"/>
      <c r="D10" s="58" t="s">
        <v>204</v>
      </c>
      <c r="E10" s="58" t="s">
        <v>205</v>
      </c>
      <c r="F10" s="69">
        <v>79.7437</v>
      </c>
      <c r="G10" s="69">
        <v>12</v>
      </c>
      <c r="H10" s="69">
        <v>6</v>
      </c>
      <c r="I10" s="69"/>
      <c r="J10" s="69"/>
      <c r="K10" s="69">
        <v>1</v>
      </c>
      <c r="L10" s="69">
        <v>2.6</v>
      </c>
      <c r="M10" s="69">
        <v>5</v>
      </c>
      <c r="N10" s="69"/>
      <c r="O10" s="69"/>
      <c r="P10" s="69">
        <v>1</v>
      </c>
      <c r="Q10" s="69"/>
      <c r="R10" s="69">
        <v>8</v>
      </c>
      <c r="S10" s="69"/>
      <c r="T10" s="69">
        <v>1</v>
      </c>
      <c r="U10" s="69">
        <v>1</v>
      </c>
      <c r="V10" s="69">
        <v>2</v>
      </c>
      <c r="W10" s="69"/>
      <c r="X10" s="69"/>
      <c r="Y10" s="69"/>
      <c r="Z10" s="69">
        <v>1</v>
      </c>
      <c r="AA10" s="69"/>
      <c r="AB10" s="69">
        <v>1.3367</v>
      </c>
      <c r="AC10" s="69"/>
      <c r="AD10" s="69"/>
      <c r="AE10" s="69">
        <v>29.412</v>
      </c>
      <c r="AF10" s="69"/>
      <c r="AG10" s="69">
        <v>8.395</v>
      </c>
    </row>
    <row r="11" ht="19.9" customHeight="1" spans="1:33">
      <c r="A11" s="70" t="s">
        <v>202</v>
      </c>
      <c r="B11" s="70" t="s">
        <v>199</v>
      </c>
      <c r="C11" s="70" t="s">
        <v>199</v>
      </c>
      <c r="D11" s="65" t="s">
        <v>206</v>
      </c>
      <c r="E11" s="46" t="s">
        <v>207</v>
      </c>
      <c r="F11" s="67">
        <v>79.7437</v>
      </c>
      <c r="G11" s="67">
        <v>12</v>
      </c>
      <c r="H11" s="67">
        <v>6</v>
      </c>
      <c r="I11" s="67"/>
      <c r="J11" s="67"/>
      <c r="K11" s="67">
        <v>1</v>
      </c>
      <c r="L11" s="67">
        <v>2.6</v>
      </c>
      <c r="M11" s="67">
        <v>5</v>
      </c>
      <c r="N11" s="67"/>
      <c r="O11" s="67"/>
      <c r="P11" s="67">
        <v>1</v>
      </c>
      <c r="Q11" s="67"/>
      <c r="R11" s="67">
        <v>8</v>
      </c>
      <c r="S11" s="67"/>
      <c r="T11" s="67">
        <v>1</v>
      </c>
      <c r="U11" s="67">
        <v>1</v>
      </c>
      <c r="V11" s="67">
        <v>2</v>
      </c>
      <c r="W11" s="67"/>
      <c r="X11" s="67"/>
      <c r="Y11" s="67"/>
      <c r="Z11" s="67">
        <v>1</v>
      </c>
      <c r="AA11" s="67"/>
      <c r="AB11" s="67">
        <v>1.3367</v>
      </c>
      <c r="AC11" s="67"/>
      <c r="AD11" s="67"/>
      <c r="AE11" s="67">
        <v>29.412</v>
      </c>
      <c r="AF11" s="67"/>
      <c r="AG11" s="67">
        <v>8.395</v>
      </c>
    </row>
    <row r="12" ht="19.9" customHeight="1" spans="1:33">
      <c r="A12" s="60"/>
      <c r="B12" s="60"/>
      <c r="C12" s="60"/>
      <c r="D12" s="66" t="s">
        <v>158</v>
      </c>
      <c r="E12" s="66" t="s">
        <v>159</v>
      </c>
      <c r="F12" s="69">
        <v>106.797</v>
      </c>
      <c r="G12" s="69">
        <v>10.6</v>
      </c>
      <c r="H12" s="69">
        <v>10</v>
      </c>
      <c r="I12" s="69"/>
      <c r="J12" s="69"/>
      <c r="K12" s="69">
        <v>2</v>
      </c>
      <c r="L12" s="69">
        <v>5</v>
      </c>
      <c r="M12" s="69">
        <v>2</v>
      </c>
      <c r="N12" s="69"/>
      <c r="O12" s="69">
        <v>2</v>
      </c>
      <c r="P12" s="69">
        <v>1</v>
      </c>
      <c r="Q12" s="69"/>
      <c r="R12" s="69">
        <v>10</v>
      </c>
      <c r="S12" s="69"/>
      <c r="T12" s="69">
        <v>1</v>
      </c>
      <c r="U12" s="69"/>
      <c r="V12" s="69">
        <v>0.3</v>
      </c>
      <c r="W12" s="69"/>
      <c r="X12" s="69"/>
      <c r="Y12" s="69"/>
      <c r="Z12" s="69"/>
      <c r="AA12" s="69"/>
      <c r="AB12" s="69">
        <v>3.8311</v>
      </c>
      <c r="AC12" s="69">
        <v>2</v>
      </c>
      <c r="AD12" s="69"/>
      <c r="AE12" s="69">
        <v>38.88</v>
      </c>
      <c r="AF12" s="69"/>
      <c r="AG12" s="69">
        <v>18.1859</v>
      </c>
    </row>
    <row r="13" ht="19.9" customHeight="1" spans="1:33">
      <c r="A13" s="64" t="s">
        <v>202</v>
      </c>
      <c r="B13" s="64"/>
      <c r="C13" s="64"/>
      <c r="D13" s="58" t="s">
        <v>202</v>
      </c>
      <c r="E13" s="58" t="s">
        <v>203</v>
      </c>
      <c r="F13" s="69">
        <v>106.797</v>
      </c>
      <c r="G13" s="69">
        <v>10.6</v>
      </c>
      <c r="H13" s="69">
        <v>10</v>
      </c>
      <c r="I13" s="69"/>
      <c r="J13" s="69"/>
      <c r="K13" s="69">
        <v>2</v>
      </c>
      <c r="L13" s="69">
        <v>5</v>
      </c>
      <c r="M13" s="69">
        <v>2</v>
      </c>
      <c r="N13" s="69"/>
      <c r="O13" s="69">
        <v>2</v>
      </c>
      <c r="P13" s="69">
        <v>1</v>
      </c>
      <c r="Q13" s="69"/>
      <c r="R13" s="69">
        <v>10</v>
      </c>
      <c r="S13" s="69"/>
      <c r="T13" s="69">
        <v>1</v>
      </c>
      <c r="U13" s="69"/>
      <c r="V13" s="69">
        <v>0.3</v>
      </c>
      <c r="W13" s="69"/>
      <c r="X13" s="69"/>
      <c r="Y13" s="69"/>
      <c r="Z13" s="69"/>
      <c r="AA13" s="69"/>
      <c r="AB13" s="69">
        <v>3.8311</v>
      </c>
      <c r="AC13" s="69">
        <v>2</v>
      </c>
      <c r="AD13" s="69"/>
      <c r="AE13" s="69">
        <v>38.88</v>
      </c>
      <c r="AF13" s="69"/>
      <c r="AG13" s="69">
        <v>18.1859</v>
      </c>
    </row>
    <row r="14" ht="19.9" customHeight="1" spans="1:33">
      <c r="A14" s="64" t="s">
        <v>202</v>
      </c>
      <c r="B14" s="64" t="s">
        <v>199</v>
      </c>
      <c r="C14" s="64"/>
      <c r="D14" s="58" t="s">
        <v>204</v>
      </c>
      <c r="E14" s="58" t="s">
        <v>205</v>
      </c>
      <c r="F14" s="69">
        <v>106.797</v>
      </c>
      <c r="G14" s="69">
        <v>10.6</v>
      </c>
      <c r="H14" s="69">
        <v>10</v>
      </c>
      <c r="I14" s="69"/>
      <c r="J14" s="69"/>
      <c r="K14" s="69">
        <v>2</v>
      </c>
      <c r="L14" s="69">
        <v>5</v>
      </c>
      <c r="M14" s="69">
        <v>2</v>
      </c>
      <c r="N14" s="69"/>
      <c r="O14" s="69">
        <v>2</v>
      </c>
      <c r="P14" s="69">
        <v>1</v>
      </c>
      <c r="Q14" s="69"/>
      <c r="R14" s="69">
        <v>10</v>
      </c>
      <c r="S14" s="69"/>
      <c r="T14" s="69">
        <v>1</v>
      </c>
      <c r="U14" s="69"/>
      <c r="V14" s="69">
        <v>0.3</v>
      </c>
      <c r="W14" s="69"/>
      <c r="X14" s="69"/>
      <c r="Y14" s="69"/>
      <c r="Z14" s="69"/>
      <c r="AA14" s="69"/>
      <c r="AB14" s="69">
        <v>3.8311</v>
      </c>
      <c r="AC14" s="69">
        <v>2</v>
      </c>
      <c r="AD14" s="69"/>
      <c r="AE14" s="69">
        <v>38.88</v>
      </c>
      <c r="AF14" s="69"/>
      <c r="AG14" s="69">
        <v>18.1859</v>
      </c>
    </row>
    <row r="15" ht="19.9" customHeight="1" spans="1:33">
      <c r="A15" s="70" t="s">
        <v>202</v>
      </c>
      <c r="B15" s="70" t="s">
        <v>199</v>
      </c>
      <c r="C15" s="70" t="s">
        <v>189</v>
      </c>
      <c r="D15" s="65" t="s">
        <v>217</v>
      </c>
      <c r="E15" s="46" t="s">
        <v>218</v>
      </c>
      <c r="F15" s="67">
        <v>106.797</v>
      </c>
      <c r="G15" s="67">
        <v>10.6</v>
      </c>
      <c r="H15" s="67">
        <v>10</v>
      </c>
      <c r="I15" s="67"/>
      <c r="J15" s="67"/>
      <c r="K15" s="67">
        <v>2</v>
      </c>
      <c r="L15" s="67">
        <v>5</v>
      </c>
      <c r="M15" s="67">
        <v>2</v>
      </c>
      <c r="N15" s="67"/>
      <c r="O15" s="67">
        <v>2</v>
      </c>
      <c r="P15" s="67">
        <v>1</v>
      </c>
      <c r="Q15" s="67"/>
      <c r="R15" s="67">
        <v>10</v>
      </c>
      <c r="S15" s="67"/>
      <c r="T15" s="67">
        <v>1</v>
      </c>
      <c r="U15" s="67"/>
      <c r="V15" s="67">
        <v>0.3</v>
      </c>
      <c r="W15" s="67"/>
      <c r="X15" s="67"/>
      <c r="Y15" s="67"/>
      <c r="Z15" s="67"/>
      <c r="AA15" s="67"/>
      <c r="AB15" s="67">
        <v>3.8311</v>
      </c>
      <c r="AC15" s="67">
        <v>2</v>
      </c>
      <c r="AD15" s="67"/>
      <c r="AE15" s="67">
        <v>38.88</v>
      </c>
      <c r="AF15" s="67"/>
      <c r="AG15" s="67">
        <v>18.1859</v>
      </c>
    </row>
    <row r="16" ht="19.9" customHeight="1" spans="1:33">
      <c r="A16" s="60"/>
      <c r="B16" s="60"/>
      <c r="C16" s="60"/>
      <c r="D16" s="66" t="s">
        <v>160</v>
      </c>
      <c r="E16" s="66" t="s">
        <v>161</v>
      </c>
      <c r="F16" s="69">
        <v>47.86</v>
      </c>
      <c r="G16" s="69">
        <v>4.5</v>
      </c>
      <c r="H16" s="69">
        <v>2.5</v>
      </c>
      <c r="I16" s="69"/>
      <c r="J16" s="69"/>
      <c r="K16" s="69">
        <v>1.5</v>
      </c>
      <c r="L16" s="69">
        <v>4</v>
      </c>
      <c r="M16" s="69">
        <v>3</v>
      </c>
      <c r="N16" s="69"/>
      <c r="O16" s="69"/>
      <c r="P16" s="69">
        <v>4.5</v>
      </c>
      <c r="Q16" s="69"/>
      <c r="R16" s="69">
        <v>4.42</v>
      </c>
      <c r="S16" s="69"/>
      <c r="T16" s="69"/>
      <c r="U16" s="69">
        <v>1</v>
      </c>
      <c r="V16" s="69">
        <v>0.5</v>
      </c>
      <c r="W16" s="69"/>
      <c r="X16" s="69"/>
      <c r="Y16" s="69"/>
      <c r="Z16" s="69"/>
      <c r="AA16" s="69"/>
      <c r="AB16" s="69">
        <v>1.0479</v>
      </c>
      <c r="AC16" s="69"/>
      <c r="AD16" s="69"/>
      <c r="AE16" s="69">
        <v>18.3</v>
      </c>
      <c r="AF16" s="69"/>
      <c r="AG16" s="69">
        <v>2.59</v>
      </c>
    </row>
    <row r="17" ht="19.9" customHeight="1" spans="1:33">
      <c r="A17" s="64" t="s">
        <v>202</v>
      </c>
      <c r="B17" s="64"/>
      <c r="C17" s="64"/>
      <c r="D17" s="58" t="s">
        <v>202</v>
      </c>
      <c r="E17" s="58" t="s">
        <v>203</v>
      </c>
      <c r="F17" s="69">
        <v>47.86</v>
      </c>
      <c r="G17" s="69">
        <v>4.5</v>
      </c>
      <c r="H17" s="69">
        <v>2.5</v>
      </c>
      <c r="I17" s="69"/>
      <c r="J17" s="69"/>
      <c r="K17" s="69">
        <v>1.5</v>
      </c>
      <c r="L17" s="69">
        <v>4</v>
      </c>
      <c r="M17" s="69">
        <v>3</v>
      </c>
      <c r="N17" s="69"/>
      <c r="O17" s="69"/>
      <c r="P17" s="69">
        <v>4.5</v>
      </c>
      <c r="Q17" s="69"/>
      <c r="R17" s="69">
        <v>4.42</v>
      </c>
      <c r="S17" s="69"/>
      <c r="T17" s="69"/>
      <c r="U17" s="69">
        <v>1</v>
      </c>
      <c r="V17" s="69">
        <v>0.5</v>
      </c>
      <c r="W17" s="69"/>
      <c r="X17" s="69"/>
      <c r="Y17" s="69"/>
      <c r="Z17" s="69"/>
      <c r="AA17" s="69"/>
      <c r="AB17" s="69">
        <v>1.0479</v>
      </c>
      <c r="AC17" s="69"/>
      <c r="AD17" s="69"/>
      <c r="AE17" s="69">
        <v>18.3</v>
      </c>
      <c r="AF17" s="69"/>
      <c r="AG17" s="69">
        <v>2.59</v>
      </c>
    </row>
    <row r="18" ht="19.9" customHeight="1" spans="1:33">
      <c r="A18" s="64" t="s">
        <v>202</v>
      </c>
      <c r="B18" s="64" t="s">
        <v>199</v>
      </c>
      <c r="C18" s="64"/>
      <c r="D18" s="58" t="s">
        <v>204</v>
      </c>
      <c r="E18" s="58" t="s">
        <v>205</v>
      </c>
      <c r="F18" s="69">
        <v>47.86</v>
      </c>
      <c r="G18" s="69">
        <v>4.5</v>
      </c>
      <c r="H18" s="69">
        <v>2.5</v>
      </c>
      <c r="I18" s="69"/>
      <c r="J18" s="69"/>
      <c r="K18" s="69">
        <v>1.5</v>
      </c>
      <c r="L18" s="69">
        <v>4</v>
      </c>
      <c r="M18" s="69">
        <v>3</v>
      </c>
      <c r="N18" s="69"/>
      <c r="O18" s="69"/>
      <c r="P18" s="69">
        <v>4.5</v>
      </c>
      <c r="Q18" s="69"/>
      <c r="R18" s="69">
        <v>4.42</v>
      </c>
      <c r="S18" s="69"/>
      <c r="T18" s="69"/>
      <c r="U18" s="69">
        <v>1</v>
      </c>
      <c r="V18" s="69">
        <v>0.5</v>
      </c>
      <c r="W18" s="69"/>
      <c r="X18" s="69"/>
      <c r="Y18" s="69"/>
      <c r="Z18" s="69"/>
      <c r="AA18" s="69"/>
      <c r="AB18" s="69">
        <v>1.0479</v>
      </c>
      <c r="AC18" s="69"/>
      <c r="AD18" s="69"/>
      <c r="AE18" s="69">
        <v>18.3</v>
      </c>
      <c r="AF18" s="69"/>
      <c r="AG18" s="69">
        <v>2.59</v>
      </c>
    </row>
    <row r="19" ht="19.9" customHeight="1" spans="1:33">
      <c r="A19" s="70" t="s">
        <v>202</v>
      </c>
      <c r="B19" s="70" t="s">
        <v>199</v>
      </c>
      <c r="C19" s="70" t="s">
        <v>186</v>
      </c>
      <c r="D19" s="65" t="s">
        <v>219</v>
      </c>
      <c r="E19" s="46" t="s">
        <v>220</v>
      </c>
      <c r="F19" s="67">
        <v>47.86</v>
      </c>
      <c r="G19" s="67">
        <v>4.5</v>
      </c>
      <c r="H19" s="67">
        <v>2.5</v>
      </c>
      <c r="I19" s="67"/>
      <c r="J19" s="67"/>
      <c r="K19" s="67">
        <v>1.5</v>
      </c>
      <c r="L19" s="67">
        <v>4</v>
      </c>
      <c r="M19" s="67">
        <v>3</v>
      </c>
      <c r="N19" s="67"/>
      <c r="O19" s="67"/>
      <c r="P19" s="67">
        <v>4.5</v>
      </c>
      <c r="Q19" s="67"/>
      <c r="R19" s="67">
        <v>4.42</v>
      </c>
      <c r="S19" s="67"/>
      <c r="T19" s="67"/>
      <c r="U19" s="67">
        <v>1</v>
      </c>
      <c r="V19" s="67">
        <v>0.5</v>
      </c>
      <c r="W19" s="67"/>
      <c r="X19" s="67"/>
      <c r="Y19" s="67"/>
      <c r="Z19" s="67"/>
      <c r="AA19" s="67"/>
      <c r="AB19" s="67">
        <v>1.0479</v>
      </c>
      <c r="AC19" s="67"/>
      <c r="AD19" s="67"/>
      <c r="AE19" s="67">
        <v>18.3</v>
      </c>
      <c r="AF19" s="67"/>
      <c r="AG19" s="67">
        <v>2.59</v>
      </c>
    </row>
    <row r="20" ht="19.9" customHeight="1" spans="1:33">
      <c r="A20" s="60"/>
      <c r="B20" s="60"/>
      <c r="C20" s="60"/>
      <c r="D20" s="66" t="s">
        <v>162</v>
      </c>
      <c r="E20" s="66" t="s">
        <v>163</v>
      </c>
      <c r="F20" s="69">
        <v>180.1764</v>
      </c>
      <c r="G20" s="69">
        <v>17.4</v>
      </c>
      <c r="H20" s="69">
        <v>10.44</v>
      </c>
      <c r="I20" s="69"/>
      <c r="J20" s="69"/>
      <c r="K20" s="69">
        <v>2.088</v>
      </c>
      <c r="L20" s="69">
        <v>10.44</v>
      </c>
      <c r="M20" s="69">
        <v>6.09</v>
      </c>
      <c r="N20" s="69"/>
      <c r="O20" s="69"/>
      <c r="P20" s="69">
        <v>4.002</v>
      </c>
      <c r="Q20" s="69"/>
      <c r="R20" s="69">
        <v>13.05</v>
      </c>
      <c r="S20" s="69">
        <v>2.61</v>
      </c>
      <c r="T20" s="69">
        <v>1.566</v>
      </c>
      <c r="U20" s="69">
        <v>1.044</v>
      </c>
      <c r="V20" s="69">
        <v>0.87</v>
      </c>
      <c r="W20" s="69"/>
      <c r="X20" s="69"/>
      <c r="Y20" s="69"/>
      <c r="Z20" s="69"/>
      <c r="AA20" s="69"/>
      <c r="AB20" s="69">
        <v>0.8752</v>
      </c>
      <c r="AC20" s="69"/>
      <c r="AD20" s="69">
        <v>36</v>
      </c>
      <c r="AE20" s="69">
        <v>57.6</v>
      </c>
      <c r="AF20" s="69"/>
      <c r="AG20" s="69">
        <v>16.1012</v>
      </c>
    </row>
    <row r="21" ht="19.9" customHeight="1" spans="1:33">
      <c r="A21" s="64" t="s">
        <v>202</v>
      </c>
      <c r="B21" s="64"/>
      <c r="C21" s="64"/>
      <c r="D21" s="58" t="s">
        <v>202</v>
      </c>
      <c r="E21" s="58" t="s">
        <v>203</v>
      </c>
      <c r="F21" s="69">
        <v>180.1764</v>
      </c>
      <c r="G21" s="69">
        <v>17.4</v>
      </c>
      <c r="H21" s="69">
        <v>10.44</v>
      </c>
      <c r="I21" s="69"/>
      <c r="J21" s="69"/>
      <c r="K21" s="69">
        <v>2.088</v>
      </c>
      <c r="L21" s="69">
        <v>10.44</v>
      </c>
      <c r="M21" s="69">
        <v>6.09</v>
      </c>
      <c r="N21" s="69"/>
      <c r="O21" s="69"/>
      <c r="P21" s="69">
        <v>4.002</v>
      </c>
      <c r="Q21" s="69"/>
      <c r="R21" s="69">
        <v>13.05</v>
      </c>
      <c r="S21" s="69">
        <v>2.61</v>
      </c>
      <c r="T21" s="69">
        <v>1.566</v>
      </c>
      <c r="U21" s="69">
        <v>1.044</v>
      </c>
      <c r="V21" s="69">
        <v>0.87</v>
      </c>
      <c r="W21" s="69"/>
      <c r="X21" s="69"/>
      <c r="Y21" s="69"/>
      <c r="Z21" s="69"/>
      <c r="AA21" s="69"/>
      <c r="AB21" s="69">
        <v>0.8752</v>
      </c>
      <c r="AC21" s="69"/>
      <c r="AD21" s="69">
        <v>36</v>
      </c>
      <c r="AE21" s="69">
        <v>57.6</v>
      </c>
      <c r="AF21" s="69"/>
      <c r="AG21" s="69">
        <v>16.1012</v>
      </c>
    </row>
    <row r="22" ht="19.9" customHeight="1" spans="1:33">
      <c r="A22" s="64" t="s">
        <v>202</v>
      </c>
      <c r="B22" s="64" t="s">
        <v>199</v>
      </c>
      <c r="C22" s="64"/>
      <c r="D22" s="58" t="s">
        <v>204</v>
      </c>
      <c r="E22" s="58" t="s">
        <v>205</v>
      </c>
      <c r="F22" s="69">
        <v>180.1764</v>
      </c>
      <c r="G22" s="69">
        <v>17.4</v>
      </c>
      <c r="H22" s="69">
        <v>10.44</v>
      </c>
      <c r="I22" s="69"/>
      <c r="J22" s="69"/>
      <c r="K22" s="69">
        <v>2.088</v>
      </c>
      <c r="L22" s="69">
        <v>10.44</v>
      </c>
      <c r="M22" s="69">
        <v>6.09</v>
      </c>
      <c r="N22" s="69"/>
      <c r="O22" s="69"/>
      <c r="P22" s="69">
        <v>4.002</v>
      </c>
      <c r="Q22" s="69"/>
      <c r="R22" s="69">
        <v>13.05</v>
      </c>
      <c r="S22" s="69">
        <v>2.61</v>
      </c>
      <c r="T22" s="69">
        <v>1.566</v>
      </c>
      <c r="U22" s="69">
        <v>1.044</v>
      </c>
      <c r="V22" s="69">
        <v>0.87</v>
      </c>
      <c r="W22" s="69"/>
      <c r="X22" s="69"/>
      <c r="Y22" s="69"/>
      <c r="Z22" s="69"/>
      <c r="AA22" s="69"/>
      <c r="AB22" s="69">
        <v>0.8752</v>
      </c>
      <c r="AC22" s="69"/>
      <c r="AD22" s="69">
        <v>36</v>
      </c>
      <c r="AE22" s="69">
        <v>57.6</v>
      </c>
      <c r="AF22" s="69"/>
      <c r="AG22" s="69">
        <v>16.1012</v>
      </c>
    </row>
    <row r="23" ht="19.9" customHeight="1" spans="1:33">
      <c r="A23" s="70" t="s">
        <v>202</v>
      </c>
      <c r="B23" s="70" t="s">
        <v>199</v>
      </c>
      <c r="C23" s="70" t="s">
        <v>221</v>
      </c>
      <c r="D23" s="65" t="s">
        <v>222</v>
      </c>
      <c r="E23" s="46" t="s">
        <v>223</v>
      </c>
      <c r="F23" s="67">
        <v>180.1764</v>
      </c>
      <c r="G23" s="67">
        <v>17.4</v>
      </c>
      <c r="H23" s="67">
        <v>10.44</v>
      </c>
      <c r="I23" s="67"/>
      <c r="J23" s="67"/>
      <c r="K23" s="67">
        <v>2.088</v>
      </c>
      <c r="L23" s="67">
        <v>10.44</v>
      </c>
      <c r="M23" s="67">
        <v>6.09</v>
      </c>
      <c r="N23" s="67"/>
      <c r="O23" s="67"/>
      <c r="P23" s="67">
        <v>4.002</v>
      </c>
      <c r="Q23" s="67"/>
      <c r="R23" s="67">
        <v>13.05</v>
      </c>
      <c r="S23" s="67">
        <v>2.61</v>
      </c>
      <c r="T23" s="67">
        <v>1.566</v>
      </c>
      <c r="U23" s="67">
        <v>1.044</v>
      </c>
      <c r="V23" s="67">
        <v>0.87</v>
      </c>
      <c r="W23" s="67"/>
      <c r="X23" s="67"/>
      <c r="Y23" s="67"/>
      <c r="Z23" s="67"/>
      <c r="AA23" s="67"/>
      <c r="AB23" s="67">
        <v>0.8752</v>
      </c>
      <c r="AC23" s="67"/>
      <c r="AD23" s="67">
        <v>36</v>
      </c>
      <c r="AE23" s="67">
        <v>57.6</v>
      </c>
      <c r="AF23" s="67"/>
      <c r="AG23" s="67">
        <v>16.1012</v>
      </c>
    </row>
    <row r="24" ht="19.9" customHeight="1" spans="1:33">
      <c r="A24" s="60"/>
      <c r="B24" s="60"/>
      <c r="C24" s="60"/>
      <c r="D24" s="66" t="s">
        <v>164</v>
      </c>
      <c r="E24" s="66" t="s">
        <v>165</v>
      </c>
      <c r="F24" s="69">
        <v>25.3219</v>
      </c>
      <c r="G24" s="69">
        <v>2</v>
      </c>
      <c r="H24" s="69">
        <v>1</v>
      </c>
      <c r="I24" s="69"/>
      <c r="J24" s="69"/>
      <c r="K24" s="69">
        <v>0.48</v>
      </c>
      <c r="L24" s="69">
        <v>2</v>
      </c>
      <c r="M24" s="69"/>
      <c r="N24" s="69"/>
      <c r="O24" s="69"/>
      <c r="P24" s="69">
        <v>1.5</v>
      </c>
      <c r="Q24" s="69"/>
      <c r="R24" s="69">
        <v>2</v>
      </c>
      <c r="S24" s="69"/>
      <c r="T24" s="69">
        <v>0.5</v>
      </c>
      <c r="U24" s="69">
        <v>0.5</v>
      </c>
      <c r="V24" s="69">
        <v>1.3</v>
      </c>
      <c r="W24" s="69"/>
      <c r="X24" s="69"/>
      <c r="Y24" s="69"/>
      <c r="Z24" s="69"/>
      <c r="AA24" s="69"/>
      <c r="AB24" s="69">
        <v>0.9619</v>
      </c>
      <c r="AC24" s="69"/>
      <c r="AD24" s="69">
        <v>3</v>
      </c>
      <c r="AE24" s="69">
        <v>8.88</v>
      </c>
      <c r="AF24" s="69"/>
      <c r="AG24" s="69">
        <v>1.2</v>
      </c>
    </row>
    <row r="25" ht="19.9" customHeight="1" spans="1:33">
      <c r="A25" s="64" t="s">
        <v>202</v>
      </c>
      <c r="B25" s="64"/>
      <c r="C25" s="64"/>
      <c r="D25" s="58" t="s">
        <v>202</v>
      </c>
      <c r="E25" s="58" t="s">
        <v>203</v>
      </c>
      <c r="F25" s="69">
        <v>25.3219</v>
      </c>
      <c r="G25" s="69">
        <v>2</v>
      </c>
      <c r="H25" s="69">
        <v>1</v>
      </c>
      <c r="I25" s="69"/>
      <c r="J25" s="69"/>
      <c r="K25" s="69">
        <v>0.48</v>
      </c>
      <c r="L25" s="69">
        <v>2</v>
      </c>
      <c r="M25" s="69"/>
      <c r="N25" s="69"/>
      <c r="O25" s="69"/>
      <c r="P25" s="69">
        <v>1.5</v>
      </c>
      <c r="Q25" s="69"/>
      <c r="R25" s="69">
        <v>2</v>
      </c>
      <c r="S25" s="69"/>
      <c r="T25" s="69">
        <v>0.5</v>
      </c>
      <c r="U25" s="69">
        <v>0.5</v>
      </c>
      <c r="V25" s="69">
        <v>1.3</v>
      </c>
      <c r="W25" s="69"/>
      <c r="X25" s="69"/>
      <c r="Y25" s="69"/>
      <c r="Z25" s="69"/>
      <c r="AA25" s="69"/>
      <c r="AB25" s="69">
        <v>0.9619</v>
      </c>
      <c r="AC25" s="69"/>
      <c r="AD25" s="69">
        <v>3</v>
      </c>
      <c r="AE25" s="69">
        <v>8.88</v>
      </c>
      <c r="AF25" s="69"/>
      <c r="AG25" s="69">
        <v>1.2</v>
      </c>
    </row>
    <row r="26" ht="19.9" customHeight="1" spans="1:33">
      <c r="A26" s="64" t="s">
        <v>202</v>
      </c>
      <c r="B26" s="64" t="s">
        <v>199</v>
      </c>
      <c r="C26" s="64"/>
      <c r="D26" s="58" t="s">
        <v>204</v>
      </c>
      <c r="E26" s="58" t="s">
        <v>205</v>
      </c>
      <c r="F26" s="69">
        <v>25.3219</v>
      </c>
      <c r="G26" s="69">
        <v>2</v>
      </c>
      <c r="H26" s="69">
        <v>1</v>
      </c>
      <c r="I26" s="69"/>
      <c r="J26" s="69"/>
      <c r="K26" s="69">
        <v>0.48</v>
      </c>
      <c r="L26" s="69">
        <v>2</v>
      </c>
      <c r="M26" s="69"/>
      <c r="N26" s="69"/>
      <c r="O26" s="69"/>
      <c r="P26" s="69">
        <v>1.5</v>
      </c>
      <c r="Q26" s="69"/>
      <c r="R26" s="69">
        <v>2</v>
      </c>
      <c r="S26" s="69"/>
      <c r="T26" s="69">
        <v>0.5</v>
      </c>
      <c r="U26" s="69">
        <v>0.5</v>
      </c>
      <c r="V26" s="69">
        <v>1.3</v>
      </c>
      <c r="W26" s="69"/>
      <c r="X26" s="69"/>
      <c r="Y26" s="69"/>
      <c r="Z26" s="69"/>
      <c r="AA26" s="69"/>
      <c r="AB26" s="69">
        <v>0.9619</v>
      </c>
      <c r="AC26" s="69"/>
      <c r="AD26" s="69">
        <v>3</v>
      </c>
      <c r="AE26" s="69">
        <v>8.88</v>
      </c>
      <c r="AF26" s="69"/>
      <c r="AG26" s="69">
        <v>1.2</v>
      </c>
    </row>
    <row r="27" ht="19.9" customHeight="1" spans="1:33">
      <c r="A27" s="70" t="s">
        <v>202</v>
      </c>
      <c r="B27" s="70" t="s">
        <v>199</v>
      </c>
      <c r="C27" s="70" t="s">
        <v>224</v>
      </c>
      <c r="D27" s="65" t="s">
        <v>225</v>
      </c>
      <c r="E27" s="46" t="s">
        <v>226</v>
      </c>
      <c r="F27" s="67">
        <v>25.3219</v>
      </c>
      <c r="G27" s="67">
        <v>2</v>
      </c>
      <c r="H27" s="67">
        <v>1</v>
      </c>
      <c r="I27" s="67"/>
      <c r="J27" s="67"/>
      <c r="K27" s="67">
        <v>0.48</v>
      </c>
      <c r="L27" s="67">
        <v>2</v>
      </c>
      <c r="M27" s="67"/>
      <c r="N27" s="67"/>
      <c r="O27" s="67"/>
      <c r="P27" s="67">
        <v>1.5</v>
      </c>
      <c r="Q27" s="67"/>
      <c r="R27" s="67">
        <v>2</v>
      </c>
      <c r="S27" s="67"/>
      <c r="T27" s="67">
        <v>0.5</v>
      </c>
      <c r="U27" s="67">
        <v>0.5</v>
      </c>
      <c r="V27" s="67">
        <v>1.3</v>
      </c>
      <c r="W27" s="67"/>
      <c r="X27" s="67"/>
      <c r="Y27" s="67"/>
      <c r="Z27" s="67"/>
      <c r="AA27" s="67"/>
      <c r="AB27" s="67">
        <v>0.9619</v>
      </c>
      <c r="AC27" s="67"/>
      <c r="AD27" s="67">
        <v>3</v>
      </c>
      <c r="AE27" s="67">
        <v>8.88</v>
      </c>
      <c r="AF27" s="67"/>
      <c r="AG27" s="67">
        <v>1.2</v>
      </c>
    </row>
    <row r="28" ht="14.25" customHeight="1" spans="1:5">
      <c r="A28" s="56" t="s">
        <v>309</v>
      </c>
      <c r="B28" s="56"/>
      <c r="C28" s="56"/>
      <c r="D28" s="56"/>
      <c r="E28" s="56"/>
    </row>
  </sheetData>
  <mergeCells count="36">
    <mergeCell ref="AF1:AG1"/>
    <mergeCell ref="A2:AG2"/>
    <mergeCell ref="A3:AE3"/>
    <mergeCell ref="AF3:AG3"/>
    <mergeCell ref="A4:C4"/>
    <mergeCell ref="A28:E28"/>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20" sqref="G20:G2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4.25" customHeight="1" spans="1:8">
      <c r="A1" s="27"/>
      <c r="G1" s="62" t="s">
        <v>446</v>
      </c>
      <c r="H1" s="62"/>
    </row>
    <row r="2" ht="29.45" customHeight="1" spans="1:8">
      <c r="A2" s="63" t="s">
        <v>20</v>
      </c>
      <c r="B2" s="63"/>
      <c r="C2" s="63"/>
      <c r="D2" s="63"/>
      <c r="E2" s="63"/>
      <c r="F2" s="63"/>
      <c r="G2" s="63"/>
      <c r="H2" s="63"/>
    </row>
    <row r="3" ht="21.2" customHeight="1" spans="1:8">
      <c r="A3" s="32" t="s">
        <v>31</v>
      </c>
      <c r="B3" s="32"/>
      <c r="C3" s="32"/>
      <c r="D3" s="32"/>
      <c r="E3" s="32"/>
      <c r="F3" s="32"/>
      <c r="G3" s="32"/>
      <c r="H3" s="55" t="s">
        <v>32</v>
      </c>
    </row>
    <row r="4" ht="20.45" customHeight="1" spans="1:8">
      <c r="A4" s="45" t="s">
        <v>447</v>
      </c>
      <c r="B4" s="45" t="s">
        <v>448</v>
      </c>
      <c r="C4" s="45" t="s">
        <v>449</v>
      </c>
      <c r="D4" s="45" t="s">
        <v>450</v>
      </c>
      <c r="E4" s="45" t="s">
        <v>451</v>
      </c>
      <c r="F4" s="45"/>
      <c r="G4" s="45"/>
      <c r="H4" s="45" t="s">
        <v>452</v>
      </c>
    </row>
    <row r="5" ht="22.7" customHeight="1" spans="1:8">
      <c r="A5" s="45"/>
      <c r="B5" s="45"/>
      <c r="C5" s="45"/>
      <c r="D5" s="45"/>
      <c r="E5" s="45" t="s">
        <v>138</v>
      </c>
      <c r="F5" s="45" t="s">
        <v>453</v>
      </c>
      <c r="G5" s="45" t="s">
        <v>454</v>
      </c>
      <c r="H5" s="45"/>
    </row>
    <row r="6" ht="19.9" customHeight="1" spans="1:8">
      <c r="A6" s="60"/>
      <c r="B6" s="60" t="s">
        <v>136</v>
      </c>
      <c r="C6" s="59">
        <v>43.97</v>
      </c>
      <c r="D6" s="59"/>
      <c r="E6" s="59">
        <v>39</v>
      </c>
      <c r="F6" s="59"/>
      <c r="G6" s="59">
        <v>39</v>
      </c>
      <c r="H6" s="59">
        <v>4.97</v>
      </c>
    </row>
    <row r="7" ht="19.9" customHeight="1" spans="1:8">
      <c r="A7" s="58" t="s">
        <v>154</v>
      </c>
      <c r="B7" s="58" t="s">
        <v>155</v>
      </c>
      <c r="C7" s="59">
        <v>43.97</v>
      </c>
      <c r="D7" s="59"/>
      <c r="E7" s="59">
        <v>39</v>
      </c>
      <c r="F7" s="59"/>
      <c r="G7" s="59">
        <v>39</v>
      </c>
      <c r="H7" s="59">
        <v>4.97</v>
      </c>
    </row>
    <row r="8" ht="19.9" customHeight="1" spans="1:8">
      <c r="A8" s="65" t="s">
        <v>156</v>
      </c>
      <c r="B8" s="65" t="s">
        <v>157</v>
      </c>
      <c r="C8" s="67">
        <v>2</v>
      </c>
      <c r="D8" s="67"/>
      <c r="E8" s="47"/>
      <c r="F8" s="67"/>
      <c r="G8" s="67"/>
      <c r="H8" s="67">
        <v>2</v>
      </c>
    </row>
    <row r="9" ht="19.9" customHeight="1" spans="1:8">
      <c r="A9" s="65" t="s">
        <v>158</v>
      </c>
      <c r="B9" s="65" t="s">
        <v>159</v>
      </c>
      <c r="C9" s="67">
        <v>0.3</v>
      </c>
      <c r="D9" s="67"/>
      <c r="E9" s="47"/>
      <c r="F9" s="67"/>
      <c r="G9" s="67"/>
      <c r="H9" s="67">
        <v>0.3</v>
      </c>
    </row>
    <row r="10" ht="19.9" customHeight="1" spans="1:8">
      <c r="A10" s="65" t="s">
        <v>160</v>
      </c>
      <c r="B10" s="65" t="s">
        <v>161</v>
      </c>
      <c r="C10" s="67">
        <v>0.5</v>
      </c>
      <c r="D10" s="67"/>
      <c r="E10" s="47"/>
      <c r="F10" s="67"/>
      <c r="G10" s="67"/>
      <c r="H10" s="67">
        <v>0.5</v>
      </c>
    </row>
    <row r="11" ht="19.9" customHeight="1" spans="1:8">
      <c r="A11" s="65" t="s">
        <v>162</v>
      </c>
      <c r="B11" s="65" t="s">
        <v>163</v>
      </c>
      <c r="C11" s="67">
        <v>36.87</v>
      </c>
      <c r="D11" s="67"/>
      <c r="E11" s="47">
        <v>36</v>
      </c>
      <c r="F11" s="67"/>
      <c r="G11" s="67">
        <v>36</v>
      </c>
      <c r="H11" s="67">
        <v>0.87</v>
      </c>
    </row>
    <row r="12" ht="19.9" customHeight="1" spans="1:8">
      <c r="A12" s="65" t="s">
        <v>164</v>
      </c>
      <c r="B12" s="65" t="s">
        <v>165</v>
      </c>
      <c r="C12" s="67">
        <v>4.3</v>
      </c>
      <c r="D12" s="67"/>
      <c r="E12" s="47">
        <v>3</v>
      </c>
      <c r="F12" s="67"/>
      <c r="G12" s="67">
        <v>3</v>
      </c>
      <c r="H12" s="67">
        <v>1.3</v>
      </c>
    </row>
    <row r="13" ht="14.25" customHeight="1" spans="1:3">
      <c r="A13" s="56" t="s">
        <v>309</v>
      </c>
      <c r="B13" s="56"/>
      <c r="C13" s="56"/>
    </row>
  </sheetData>
  <mergeCells count="10">
    <mergeCell ref="G1:H1"/>
    <mergeCell ref="A2:H2"/>
    <mergeCell ref="A3:G3"/>
    <mergeCell ref="E4:G4"/>
    <mergeCell ref="A13:C13"/>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4.25" customHeight="1" spans="1:8">
      <c r="A1" s="27"/>
      <c r="G1" s="62" t="s">
        <v>455</v>
      </c>
      <c r="H1" s="62"/>
    </row>
    <row r="2" ht="33.95" customHeight="1" spans="1:8">
      <c r="A2" s="63" t="s">
        <v>21</v>
      </c>
      <c r="B2" s="63"/>
      <c r="C2" s="63"/>
      <c r="D2" s="63"/>
      <c r="E2" s="63"/>
      <c r="F2" s="63"/>
      <c r="G2" s="63"/>
      <c r="H2" s="63"/>
    </row>
    <row r="3" ht="21.2" customHeight="1" spans="1:8">
      <c r="A3" s="32" t="s">
        <v>31</v>
      </c>
      <c r="B3" s="32"/>
      <c r="C3" s="32"/>
      <c r="D3" s="32"/>
      <c r="E3" s="32"/>
      <c r="F3" s="32"/>
      <c r="G3" s="32"/>
      <c r="H3" s="55" t="s">
        <v>32</v>
      </c>
    </row>
    <row r="4" ht="20.45" customHeight="1" spans="1:8">
      <c r="A4" s="45" t="s">
        <v>169</v>
      </c>
      <c r="B4" s="45" t="s">
        <v>170</v>
      </c>
      <c r="C4" s="45" t="s">
        <v>136</v>
      </c>
      <c r="D4" s="45" t="s">
        <v>456</v>
      </c>
      <c r="E4" s="45"/>
      <c r="F4" s="45"/>
      <c r="G4" s="45"/>
      <c r="H4" s="45" t="s">
        <v>172</v>
      </c>
    </row>
    <row r="5" ht="17.25" customHeight="1" spans="1:8">
      <c r="A5" s="45"/>
      <c r="B5" s="45"/>
      <c r="C5" s="45"/>
      <c r="D5" s="45" t="s">
        <v>138</v>
      </c>
      <c r="E5" s="45" t="s">
        <v>268</v>
      </c>
      <c r="F5" s="45"/>
      <c r="G5" s="45" t="s">
        <v>269</v>
      </c>
      <c r="H5" s="45"/>
    </row>
    <row r="6" ht="24.2" customHeight="1" spans="1:8">
      <c r="A6" s="45"/>
      <c r="B6" s="45"/>
      <c r="C6" s="45"/>
      <c r="D6" s="45"/>
      <c r="E6" s="45" t="s">
        <v>247</v>
      </c>
      <c r="F6" s="45" t="s">
        <v>239</v>
      </c>
      <c r="G6" s="45"/>
      <c r="H6" s="45"/>
    </row>
    <row r="7" ht="19.9" customHeight="1" spans="1:8">
      <c r="A7" s="60"/>
      <c r="B7" s="64" t="s">
        <v>136</v>
      </c>
      <c r="C7" s="59">
        <v>0</v>
      </c>
      <c r="D7" s="59"/>
      <c r="E7" s="59"/>
      <c r="F7" s="59"/>
      <c r="G7" s="59"/>
      <c r="H7" s="59"/>
    </row>
    <row r="8" ht="19.9" customHeight="1" spans="1:8">
      <c r="A8" s="58"/>
      <c r="B8" s="58"/>
      <c r="C8" s="59"/>
      <c r="D8" s="59"/>
      <c r="E8" s="59"/>
      <c r="F8" s="59"/>
      <c r="G8" s="59"/>
      <c r="H8" s="59"/>
    </row>
    <row r="9" ht="19.9" customHeight="1" spans="1:8">
      <c r="A9" s="66"/>
      <c r="B9" s="66"/>
      <c r="C9" s="59"/>
      <c r="D9" s="59"/>
      <c r="E9" s="59"/>
      <c r="F9" s="59"/>
      <c r="G9" s="59"/>
      <c r="H9" s="59"/>
    </row>
    <row r="10" ht="19.9" customHeight="1" spans="1:8">
      <c r="A10" s="66"/>
      <c r="B10" s="66"/>
      <c r="C10" s="59"/>
      <c r="D10" s="59"/>
      <c r="E10" s="59"/>
      <c r="F10" s="59"/>
      <c r="G10" s="59"/>
      <c r="H10" s="59"/>
    </row>
    <row r="11" ht="19.9" customHeight="1" spans="1:8">
      <c r="A11" s="66"/>
      <c r="B11" s="66"/>
      <c r="C11" s="59"/>
      <c r="D11" s="59"/>
      <c r="E11" s="59"/>
      <c r="F11" s="59"/>
      <c r="G11" s="59"/>
      <c r="H11" s="59"/>
    </row>
    <row r="12" ht="19.9" customHeight="1" spans="1:8">
      <c r="A12" s="65"/>
      <c r="B12" s="65"/>
      <c r="C12" s="47"/>
      <c r="D12" s="47"/>
      <c r="E12" s="67"/>
      <c r="F12" s="67"/>
      <c r="G12" s="67"/>
      <c r="H12" s="67"/>
    </row>
    <row r="13" ht="14.25" customHeight="1" spans="1:3">
      <c r="A13" s="56" t="s">
        <v>309</v>
      </c>
      <c r="B13" s="56"/>
      <c r="C13" s="56"/>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4.25" customHeight="1" spans="1:20">
      <c r="A1" s="27"/>
      <c r="S1" s="62" t="s">
        <v>457</v>
      </c>
      <c r="T1" s="62"/>
    </row>
    <row r="2" ht="41.45" customHeight="1" spans="1:17">
      <c r="A2" s="63" t="s">
        <v>22</v>
      </c>
      <c r="B2" s="63"/>
      <c r="C2" s="63"/>
      <c r="D2" s="63"/>
      <c r="E2" s="63"/>
      <c r="F2" s="63"/>
      <c r="G2" s="63"/>
      <c r="H2" s="63"/>
      <c r="I2" s="63"/>
      <c r="J2" s="63"/>
      <c r="K2" s="63"/>
      <c r="L2" s="63"/>
      <c r="M2" s="63"/>
      <c r="N2" s="63"/>
      <c r="O2" s="63"/>
      <c r="P2" s="63"/>
      <c r="Q2" s="63"/>
    </row>
    <row r="3" ht="21.2" customHeight="1" spans="1:20">
      <c r="A3" s="32" t="s">
        <v>31</v>
      </c>
      <c r="B3" s="32"/>
      <c r="C3" s="32"/>
      <c r="D3" s="32"/>
      <c r="E3" s="32"/>
      <c r="F3" s="32"/>
      <c r="G3" s="32"/>
      <c r="H3" s="32"/>
      <c r="I3" s="32"/>
      <c r="J3" s="32"/>
      <c r="K3" s="32"/>
      <c r="L3" s="32"/>
      <c r="M3" s="32"/>
      <c r="N3" s="32"/>
      <c r="O3" s="32"/>
      <c r="P3" s="32"/>
      <c r="Q3" s="32"/>
      <c r="R3" s="32"/>
      <c r="S3" s="55" t="s">
        <v>32</v>
      </c>
      <c r="T3" s="55"/>
    </row>
    <row r="4" ht="24.2" customHeight="1" spans="1:20">
      <c r="A4" s="45" t="s">
        <v>168</v>
      </c>
      <c r="B4" s="45"/>
      <c r="C4" s="45"/>
      <c r="D4" s="45" t="s">
        <v>228</v>
      </c>
      <c r="E4" s="45" t="s">
        <v>229</v>
      </c>
      <c r="F4" s="45" t="s">
        <v>230</v>
      </c>
      <c r="G4" s="45" t="s">
        <v>231</v>
      </c>
      <c r="H4" s="45" t="s">
        <v>232</v>
      </c>
      <c r="I4" s="45" t="s">
        <v>233</v>
      </c>
      <c r="J4" s="45" t="s">
        <v>234</v>
      </c>
      <c r="K4" s="45" t="s">
        <v>235</v>
      </c>
      <c r="L4" s="45" t="s">
        <v>236</v>
      </c>
      <c r="M4" s="45" t="s">
        <v>237</v>
      </c>
      <c r="N4" s="45" t="s">
        <v>238</v>
      </c>
      <c r="O4" s="45" t="s">
        <v>239</v>
      </c>
      <c r="P4" s="45" t="s">
        <v>240</v>
      </c>
      <c r="Q4" s="45" t="s">
        <v>241</v>
      </c>
      <c r="R4" s="45" t="s">
        <v>242</v>
      </c>
      <c r="S4" s="45" t="s">
        <v>243</v>
      </c>
      <c r="T4" s="45" t="s">
        <v>244</v>
      </c>
    </row>
    <row r="5" ht="17.25" customHeight="1" spans="1:20">
      <c r="A5" s="45" t="s">
        <v>176</v>
      </c>
      <c r="B5" s="45" t="s">
        <v>177</v>
      </c>
      <c r="C5" s="45" t="s">
        <v>178</v>
      </c>
      <c r="D5" s="45"/>
      <c r="E5" s="45"/>
      <c r="F5" s="45"/>
      <c r="G5" s="45"/>
      <c r="H5" s="45"/>
      <c r="I5" s="45"/>
      <c r="J5" s="45"/>
      <c r="K5" s="45"/>
      <c r="L5" s="45"/>
      <c r="M5" s="45"/>
      <c r="N5" s="45"/>
      <c r="O5" s="45"/>
      <c r="P5" s="45"/>
      <c r="Q5" s="45"/>
      <c r="R5" s="45"/>
      <c r="S5" s="45"/>
      <c r="T5" s="45"/>
    </row>
    <row r="6" ht="19.9" customHeight="1" spans="1:20">
      <c r="A6" s="60"/>
      <c r="B6" s="60"/>
      <c r="C6" s="60"/>
      <c r="D6" s="60"/>
      <c r="E6" s="60" t="s">
        <v>136</v>
      </c>
      <c r="F6" s="59">
        <v>0</v>
      </c>
      <c r="G6" s="59"/>
      <c r="H6" s="59"/>
      <c r="I6" s="59"/>
      <c r="J6" s="59"/>
      <c r="K6" s="59"/>
      <c r="L6" s="59"/>
      <c r="M6" s="59"/>
      <c r="N6" s="59"/>
      <c r="O6" s="59"/>
      <c r="P6" s="59"/>
      <c r="Q6" s="59"/>
      <c r="R6" s="59"/>
      <c r="S6" s="59"/>
      <c r="T6" s="59"/>
    </row>
    <row r="7" ht="19.9" customHeight="1" spans="1:20">
      <c r="A7" s="60"/>
      <c r="B7" s="60"/>
      <c r="C7" s="60"/>
      <c r="D7" s="58"/>
      <c r="E7" s="58"/>
      <c r="F7" s="59"/>
      <c r="G7" s="59"/>
      <c r="H7" s="59"/>
      <c r="I7" s="59"/>
      <c r="J7" s="59"/>
      <c r="K7" s="59"/>
      <c r="L7" s="59"/>
      <c r="M7" s="59"/>
      <c r="N7" s="59"/>
      <c r="O7" s="59"/>
      <c r="P7" s="59"/>
      <c r="Q7" s="59"/>
      <c r="R7" s="59"/>
      <c r="S7" s="59"/>
      <c r="T7" s="59"/>
    </row>
    <row r="8" ht="19.9" customHeight="1" spans="1:20">
      <c r="A8" s="68"/>
      <c r="B8" s="68"/>
      <c r="C8" s="68"/>
      <c r="D8" s="66"/>
      <c r="E8" s="66"/>
      <c r="F8" s="59"/>
      <c r="G8" s="59"/>
      <c r="H8" s="59"/>
      <c r="I8" s="59"/>
      <c r="J8" s="59"/>
      <c r="K8" s="59"/>
      <c r="L8" s="59"/>
      <c r="M8" s="59"/>
      <c r="N8" s="59"/>
      <c r="O8" s="59"/>
      <c r="P8" s="59"/>
      <c r="Q8" s="59"/>
      <c r="R8" s="59"/>
      <c r="S8" s="59"/>
      <c r="T8" s="59"/>
    </row>
    <row r="9" ht="19.9" customHeight="1" spans="1:20">
      <c r="A9" s="60"/>
      <c r="B9" s="60"/>
      <c r="C9" s="60"/>
      <c r="D9" s="60"/>
      <c r="E9" s="60"/>
      <c r="F9" s="69"/>
      <c r="G9" s="69"/>
      <c r="H9" s="69"/>
      <c r="I9" s="69"/>
      <c r="J9" s="69"/>
      <c r="K9" s="69"/>
      <c r="L9" s="69"/>
      <c r="M9" s="69"/>
      <c r="N9" s="69"/>
      <c r="O9" s="69"/>
      <c r="P9" s="69"/>
      <c r="Q9" s="69"/>
      <c r="R9" s="69"/>
      <c r="S9" s="69"/>
      <c r="T9" s="69"/>
    </row>
    <row r="10" ht="19.9" customHeight="1" spans="1:20">
      <c r="A10" s="60"/>
      <c r="B10" s="60"/>
      <c r="C10" s="60"/>
      <c r="D10" s="60"/>
      <c r="E10" s="60"/>
      <c r="F10" s="69"/>
      <c r="G10" s="69"/>
      <c r="H10" s="69"/>
      <c r="I10" s="69"/>
      <c r="J10" s="69"/>
      <c r="K10" s="69"/>
      <c r="L10" s="69"/>
      <c r="M10" s="69"/>
      <c r="N10" s="69"/>
      <c r="O10" s="69"/>
      <c r="P10" s="69"/>
      <c r="Q10" s="69"/>
      <c r="R10" s="69"/>
      <c r="S10" s="69"/>
      <c r="T10" s="69"/>
    </row>
    <row r="11" ht="19.9" customHeight="1" spans="1:20">
      <c r="A11" s="70"/>
      <c r="B11" s="70"/>
      <c r="C11" s="70"/>
      <c r="D11" s="65"/>
      <c r="E11" s="71"/>
      <c r="F11" s="72"/>
      <c r="G11" s="72"/>
      <c r="H11" s="72"/>
      <c r="I11" s="72"/>
      <c r="J11" s="72"/>
      <c r="K11" s="72"/>
      <c r="L11" s="72"/>
      <c r="M11" s="72"/>
      <c r="N11" s="72"/>
      <c r="O11" s="72"/>
      <c r="P11" s="72"/>
      <c r="Q11" s="72"/>
      <c r="R11" s="72"/>
      <c r="S11" s="72"/>
      <c r="T11" s="72"/>
    </row>
    <row r="12" ht="14.25" customHeight="1" spans="1:6">
      <c r="A12" s="56" t="s">
        <v>309</v>
      </c>
      <c r="B12" s="56"/>
      <c r="C12" s="56"/>
      <c r="D12" s="56"/>
      <c r="E12" s="56"/>
      <c r="F12" s="56"/>
    </row>
  </sheetData>
  <mergeCells count="23">
    <mergeCell ref="S1:T1"/>
    <mergeCell ref="A2:Q2"/>
    <mergeCell ref="A3:R3"/>
    <mergeCell ref="S3:T3"/>
    <mergeCell ref="A4:C4"/>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16" workbookViewId="0">
      <selection activeCell="A16" sqref="$A1:$XFD1048576"/>
    </sheetView>
  </sheetViews>
  <sheetFormatPr defaultColWidth="10" defaultRowHeight="13.5"/>
  <cols>
    <col min="1" max="1" width="6.375" style="108" customWidth="1"/>
    <col min="2" max="2" width="9.875" style="108" customWidth="1"/>
    <col min="3" max="3" width="52.375" style="108" customWidth="1"/>
    <col min="4" max="4" width="9.75" style="108" customWidth="1"/>
    <col min="5" max="6" width="9.75" style="109" customWidth="1"/>
    <col min="7" max="14" width="10" style="109"/>
    <col min="15" max="16384" width="10" style="108"/>
  </cols>
  <sheetData>
    <row r="1" s="108" customFormat="1" ht="32.85" customHeight="1" spans="1:14">
      <c r="A1" s="110"/>
      <c r="B1" s="111" t="s">
        <v>4</v>
      </c>
      <c r="C1" s="111"/>
      <c r="E1" s="109"/>
      <c r="F1" s="109"/>
      <c r="G1" s="109"/>
      <c r="H1" s="109"/>
      <c r="I1" s="109"/>
      <c r="J1" s="109"/>
      <c r="K1" s="109"/>
      <c r="L1" s="109"/>
      <c r="M1" s="109"/>
      <c r="N1" s="109"/>
    </row>
    <row r="2" s="108" customFormat="1" ht="24.95" customHeight="1" spans="2:14">
      <c r="B2" s="111"/>
      <c r="C2" s="111"/>
      <c r="E2" s="109"/>
      <c r="F2" s="109"/>
      <c r="G2" s="109"/>
      <c r="H2" s="109"/>
      <c r="I2" s="109"/>
      <c r="J2" s="109"/>
      <c r="K2" s="109"/>
      <c r="L2" s="109"/>
      <c r="M2" s="109"/>
      <c r="N2" s="109"/>
    </row>
    <row r="3" s="108" customFormat="1" ht="31.15" customHeight="1" spans="2:14">
      <c r="B3" s="112" t="s">
        <v>5</v>
      </c>
      <c r="C3" s="112"/>
      <c r="E3" s="109"/>
      <c r="F3" s="109"/>
      <c r="G3" s="109"/>
      <c r="H3" s="109"/>
      <c r="I3" s="109"/>
      <c r="J3" s="109"/>
      <c r="K3" s="109"/>
      <c r="L3" s="109"/>
      <c r="M3" s="109"/>
      <c r="N3" s="109"/>
    </row>
    <row r="4" s="108" customFormat="1" ht="32.65" customHeight="1" spans="2:14">
      <c r="B4" s="113">
        <v>1</v>
      </c>
      <c r="C4" s="114" t="s">
        <v>6</v>
      </c>
      <c r="E4" s="109"/>
      <c r="F4" s="109"/>
      <c r="G4" s="109"/>
      <c r="H4" s="109"/>
      <c r="I4" s="109"/>
      <c r="J4" s="109"/>
      <c r="K4" s="109"/>
      <c r="L4" s="109"/>
      <c r="M4" s="109"/>
      <c r="N4" s="109"/>
    </row>
    <row r="5" s="108" customFormat="1" ht="32.65" customHeight="1" spans="2:14">
      <c r="B5" s="113">
        <v>2</v>
      </c>
      <c r="C5" s="114" t="s">
        <v>7</v>
      </c>
      <c r="E5" s="109"/>
      <c r="F5" s="109"/>
      <c r="G5" s="109"/>
      <c r="H5" s="109"/>
      <c r="I5" s="109"/>
      <c r="J5" s="109"/>
      <c r="K5" s="109"/>
      <c r="L5" s="109"/>
      <c r="M5" s="109"/>
      <c r="N5" s="109"/>
    </row>
    <row r="6" s="108" customFormat="1" ht="32.65" customHeight="1" spans="2:14">
      <c r="B6" s="113">
        <v>3</v>
      </c>
      <c r="C6" s="114" t="s">
        <v>8</v>
      </c>
      <c r="E6" s="109"/>
      <c r="F6" s="109"/>
      <c r="G6" s="109"/>
      <c r="H6" s="109"/>
      <c r="I6" s="109"/>
      <c r="J6" s="109"/>
      <c r="K6" s="109"/>
      <c r="L6" s="109"/>
      <c r="M6" s="109"/>
      <c r="N6" s="109"/>
    </row>
    <row r="7" s="108" customFormat="1" ht="32.65" customHeight="1" spans="2:14">
      <c r="B7" s="113">
        <v>4</v>
      </c>
      <c r="C7" s="114" t="s">
        <v>9</v>
      </c>
      <c r="E7" s="109"/>
      <c r="F7" s="109"/>
      <c r="G7" s="109"/>
      <c r="H7" s="109"/>
      <c r="I7" s="109"/>
      <c r="J7" s="109"/>
      <c r="K7" s="109"/>
      <c r="L7" s="109"/>
      <c r="M7" s="109"/>
      <c r="N7" s="109"/>
    </row>
    <row r="8" s="108" customFormat="1" ht="32.65" customHeight="1" spans="2:14">
      <c r="B8" s="113">
        <v>5</v>
      </c>
      <c r="C8" s="114" t="s">
        <v>10</v>
      </c>
      <c r="E8" s="109"/>
      <c r="F8" s="109"/>
      <c r="G8" s="109"/>
      <c r="H8" s="109"/>
      <c r="I8" s="109"/>
      <c r="J8" s="109"/>
      <c r="K8" s="109"/>
      <c r="L8" s="109"/>
      <c r="M8" s="109"/>
      <c r="N8" s="109"/>
    </row>
    <row r="9" s="108" customFormat="1" ht="32.65" customHeight="1" spans="2:14">
      <c r="B9" s="113">
        <v>6</v>
      </c>
      <c r="C9" s="114" t="s">
        <v>11</v>
      </c>
      <c r="E9" s="109"/>
      <c r="F9" s="109"/>
      <c r="G9" s="109"/>
      <c r="H9" s="109"/>
      <c r="I9" s="109"/>
      <c r="J9" s="109"/>
      <c r="K9" s="109"/>
      <c r="L9" s="109"/>
      <c r="M9" s="109"/>
      <c r="N9" s="109"/>
    </row>
    <row r="10" s="108" customFormat="1" ht="32.65" customHeight="1" spans="2:14">
      <c r="B10" s="113">
        <v>7</v>
      </c>
      <c r="C10" s="114" t="s">
        <v>12</v>
      </c>
      <c r="E10" s="109"/>
      <c r="F10" s="109"/>
      <c r="G10" s="109"/>
      <c r="H10" s="109"/>
      <c r="I10" s="109"/>
      <c r="J10" s="109"/>
      <c r="K10" s="109"/>
      <c r="L10" s="109"/>
      <c r="M10" s="109"/>
      <c r="N10" s="109"/>
    </row>
    <row r="11" s="108" customFormat="1" ht="32.65" customHeight="1" spans="2:14">
      <c r="B11" s="113">
        <v>8</v>
      </c>
      <c r="C11" s="114" t="s">
        <v>13</v>
      </c>
      <c r="E11" s="109"/>
      <c r="F11" s="109"/>
      <c r="G11" s="109"/>
      <c r="H11" s="109"/>
      <c r="I11" s="109"/>
      <c r="J11" s="109"/>
      <c r="K11" s="109"/>
      <c r="L11" s="109"/>
      <c r="M11" s="109"/>
      <c r="N11" s="109"/>
    </row>
    <row r="12" s="108" customFormat="1" ht="32.65" customHeight="1" spans="2:14">
      <c r="B12" s="113">
        <v>9</v>
      </c>
      <c r="C12" s="114" t="s">
        <v>14</v>
      </c>
      <c r="E12" s="109"/>
      <c r="F12" s="115"/>
      <c r="G12" s="109"/>
      <c r="H12" s="109"/>
      <c r="I12" s="109"/>
      <c r="J12" s="109"/>
      <c r="K12" s="109"/>
      <c r="L12" s="109"/>
      <c r="M12" s="109"/>
      <c r="N12" s="109"/>
    </row>
    <row r="13" s="108" customFormat="1" ht="32.65" customHeight="1" spans="2:14">
      <c r="B13" s="113">
        <v>10</v>
      </c>
      <c r="C13" s="114" t="s">
        <v>15</v>
      </c>
      <c r="E13" s="109"/>
      <c r="F13" s="109"/>
      <c r="G13" s="109"/>
      <c r="H13" s="109"/>
      <c r="I13" s="109"/>
      <c r="J13" s="109"/>
      <c r="K13" s="109"/>
      <c r="L13" s="109"/>
      <c r="M13" s="109"/>
      <c r="N13" s="109"/>
    </row>
    <row r="14" s="108" customFormat="1" ht="32.65" customHeight="1" spans="2:14">
      <c r="B14" s="113">
        <v>11</v>
      </c>
      <c r="C14" s="114" t="s">
        <v>16</v>
      </c>
      <c r="E14" s="109"/>
      <c r="F14" s="109"/>
      <c r="G14" s="109"/>
      <c r="H14" s="109"/>
      <c r="I14" s="109"/>
      <c r="J14" s="109"/>
      <c r="K14" s="109"/>
      <c r="L14" s="109"/>
      <c r="M14" s="109"/>
      <c r="N14" s="109"/>
    </row>
    <row r="15" s="108" customFormat="1" ht="32.65" customHeight="1" spans="2:14">
      <c r="B15" s="113">
        <v>12</v>
      </c>
      <c r="C15" s="114" t="s">
        <v>17</v>
      </c>
      <c r="E15" s="109"/>
      <c r="F15" s="109"/>
      <c r="G15" s="109"/>
      <c r="H15" s="109"/>
      <c r="I15" s="109"/>
      <c r="J15" s="109"/>
      <c r="K15" s="109"/>
      <c r="L15" s="109"/>
      <c r="M15" s="109"/>
      <c r="N15" s="109"/>
    </row>
    <row r="16" s="108" customFormat="1" ht="32.65" customHeight="1" spans="2:14">
      <c r="B16" s="113">
        <v>13</v>
      </c>
      <c r="C16" s="114" t="s">
        <v>18</v>
      </c>
      <c r="E16" s="109"/>
      <c r="F16" s="109"/>
      <c r="G16" s="109"/>
      <c r="H16" s="109"/>
      <c r="I16" s="109"/>
      <c r="J16" s="109"/>
      <c r="K16" s="109"/>
      <c r="L16" s="109"/>
      <c r="M16" s="109"/>
      <c r="N16" s="109"/>
    </row>
    <row r="17" s="108" customFormat="1" ht="32.65" customHeight="1" spans="2:14">
      <c r="B17" s="113">
        <v>14</v>
      </c>
      <c r="C17" s="114" t="s">
        <v>19</v>
      </c>
      <c r="E17" s="109"/>
      <c r="F17" s="109"/>
      <c r="G17" s="109"/>
      <c r="H17" s="109"/>
      <c r="I17" s="109"/>
      <c r="J17" s="109"/>
      <c r="K17" s="109"/>
      <c r="L17" s="109"/>
      <c r="M17" s="109"/>
      <c r="N17" s="109"/>
    </row>
    <row r="18" s="108" customFormat="1" ht="32.65" customHeight="1" spans="2:14">
      <c r="B18" s="113">
        <v>15</v>
      </c>
      <c r="C18" s="114" t="s">
        <v>20</v>
      </c>
      <c r="E18" s="109"/>
      <c r="F18" s="109"/>
      <c r="G18" s="109"/>
      <c r="H18" s="109"/>
      <c r="I18" s="109"/>
      <c r="J18" s="109"/>
      <c r="K18" s="109"/>
      <c r="L18" s="109"/>
      <c r="M18" s="109"/>
      <c r="N18" s="109"/>
    </row>
    <row r="19" s="108" customFormat="1" ht="32.65" customHeight="1" spans="2:14">
      <c r="B19" s="113">
        <v>16</v>
      </c>
      <c r="C19" s="114" t="s">
        <v>21</v>
      </c>
      <c r="E19" s="109"/>
      <c r="F19" s="109"/>
      <c r="G19" s="109"/>
      <c r="H19" s="109"/>
      <c r="I19" s="109"/>
      <c r="J19" s="109"/>
      <c r="K19" s="109"/>
      <c r="L19" s="109"/>
      <c r="M19" s="109"/>
      <c r="N19" s="109"/>
    </row>
    <row r="20" s="108" customFormat="1" ht="32.65" customHeight="1" spans="2:14">
      <c r="B20" s="113">
        <v>17</v>
      </c>
      <c r="C20" s="114" t="s">
        <v>22</v>
      </c>
      <c r="E20" s="109"/>
      <c r="F20" s="109"/>
      <c r="G20" s="109"/>
      <c r="H20" s="109"/>
      <c r="I20" s="109"/>
      <c r="J20" s="109"/>
      <c r="K20" s="109"/>
      <c r="L20" s="109"/>
      <c r="M20" s="109"/>
      <c r="N20" s="109"/>
    </row>
    <row r="21" s="108" customFormat="1" ht="32.65" customHeight="1" spans="2:14">
      <c r="B21" s="113">
        <v>18</v>
      </c>
      <c r="C21" s="114" t="s">
        <v>23</v>
      </c>
      <c r="E21" s="109"/>
      <c r="F21" s="109"/>
      <c r="G21" s="109"/>
      <c r="H21" s="109"/>
      <c r="I21" s="109"/>
      <c r="J21" s="109"/>
      <c r="K21" s="109"/>
      <c r="L21" s="109"/>
      <c r="M21" s="109"/>
      <c r="N21" s="109"/>
    </row>
    <row r="22" s="108" customFormat="1" ht="32.65" customHeight="1" spans="2:14">
      <c r="B22" s="113">
        <v>19</v>
      </c>
      <c r="C22" s="114" t="s">
        <v>24</v>
      </c>
      <c r="E22" s="109"/>
      <c r="F22" s="109"/>
      <c r="G22" s="109"/>
      <c r="H22" s="109"/>
      <c r="I22" s="109"/>
      <c r="J22" s="109"/>
      <c r="K22" s="109"/>
      <c r="L22" s="109"/>
      <c r="M22" s="109"/>
      <c r="N22" s="109"/>
    </row>
    <row r="23" s="108" customFormat="1" ht="32.65" customHeight="1" spans="2:14">
      <c r="B23" s="113">
        <v>20</v>
      </c>
      <c r="C23" s="114" t="s">
        <v>25</v>
      </c>
      <c r="E23" s="109"/>
      <c r="F23" s="109"/>
      <c r="G23" s="109"/>
      <c r="H23" s="109"/>
      <c r="I23" s="109"/>
      <c r="J23" s="109"/>
      <c r="K23" s="109"/>
      <c r="L23" s="109"/>
      <c r="M23" s="109"/>
      <c r="N23" s="109"/>
    </row>
    <row r="24" s="108" customFormat="1" ht="32.65" customHeight="1" spans="2:14">
      <c r="B24" s="113">
        <v>21</v>
      </c>
      <c r="C24" s="114" t="s">
        <v>26</v>
      </c>
      <c r="E24" s="109"/>
      <c r="F24" s="109"/>
      <c r="G24" s="109"/>
      <c r="H24" s="109"/>
      <c r="I24" s="109"/>
      <c r="J24" s="109"/>
      <c r="K24" s="109"/>
      <c r="L24" s="109"/>
      <c r="M24" s="109"/>
      <c r="N24" s="109"/>
    </row>
    <row r="25" s="108" customFormat="1" ht="32.65" customHeight="1" spans="2:14">
      <c r="B25" s="116">
        <v>22</v>
      </c>
      <c r="C25" s="117" t="s">
        <v>27</v>
      </c>
      <c r="E25" s="109"/>
      <c r="F25" s="109"/>
      <c r="G25" s="109"/>
      <c r="H25" s="109"/>
      <c r="I25" s="109"/>
      <c r="J25" s="109"/>
      <c r="K25" s="109"/>
      <c r="L25" s="109"/>
      <c r="M25" s="109"/>
      <c r="N25" s="109"/>
    </row>
    <row r="26" s="108" customFormat="1" ht="33" customHeight="1" spans="2:14">
      <c r="B26" s="118">
        <v>23</v>
      </c>
      <c r="C26" s="119" t="s">
        <v>28</v>
      </c>
      <c r="E26" s="109"/>
      <c r="F26" s="109"/>
      <c r="G26" s="109"/>
      <c r="H26" s="109"/>
      <c r="I26" s="109"/>
      <c r="J26" s="109"/>
      <c r="K26" s="109"/>
      <c r="L26" s="109"/>
      <c r="M26" s="109"/>
      <c r="N26" s="109"/>
    </row>
    <row r="27" s="108" customFormat="1" ht="33" customHeight="1" spans="2:14">
      <c r="B27" s="118">
        <v>24</v>
      </c>
      <c r="C27" s="120" t="s">
        <v>29</v>
      </c>
      <c r="E27" s="109"/>
      <c r="F27" s="109"/>
      <c r="G27" s="109"/>
      <c r="H27" s="109"/>
      <c r="I27" s="109"/>
      <c r="J27" s="109"/>
      <c r="K27" s="109"/>
      <c r="L27" s="109"/>
      <c r="M27" s="109"/>
      <c r="N27" s="109"/>
    </row>
    <row r="28" s="108" customFormat="1" ht="24" customHeight="1" spans="5:14">
      <c r="E28" s="109"/>
      <c r="F28" s="109"/>
      <c r="G28" s="109"/>
      <c r="H28" s="109"/>
      <c r="I28" s="109"/>
      <c r="J28" s="109"/>
      <c r="K28" s="109"/>
      <c r="L28" s="109"/>
      <c r="M28" s="109"/>
      <c r="N28" s="109"/>
    </row>
    <row r="29" s="108" customFormat="1" spans="5:14">
      <c r="E29" s="109"/>
      <c r="F29" s="109"/>
      <c r="G29" s="109"/>
      <c r="H29" s="109"/>
      <c r="I29" s="109"/>
      <c r="J29" s="109"/>
      <c r="K29" s="109"/>
      <c r="L29" s="109"/>
      <c r="M29" s="109"/>
      <c r="N29" s="109"/>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4.25" customHeight="1" spans="1:20">
      <c r="A1" s="27"/>
      <c r="S1" s="62" t="s">
        <v>458</v>
      </c>
      <c r="T1" s="62"/>
    </row>
    <row r="2" ht="41.45" customHeight="1" spans="1:20">
      <c r="A2" s="63" t="s">
        <v>23</v>
      </c>
      <c r="B2" s="63"/>
      <c r="C2" s="63"/>
      <c r="D2" s="63"/>
      <c r="E2" s="63"/>
      <c r="F2" s="63"/>
      <c r="G2" s="63"/>
      <c r="H2" s="63"/>
      <c r="I2" s="63"/>
      <c r="J2" s="63"/>
      <c r="K2" s="63"/>
      <c r="L2" s="63"/>
      <c r="M2" s="63"/>
      <c r="N2" s="63"/>
      <c r="O2" s="63"/>
      <c r="P2" s="63"/>
      <c r="Q2" s="63"/>
      <c r="R2" s="63"/>
      <c r="S2" s="63"/>
      <c r="T2" s="63"/>
    </row>
    <row r="3" ht="18.75" customHeight="1" spans="1:20">
      <c r="A3" s="32" t="s">
        <v>31</v>
      </c>
      <c r="B3" s="32"/>
      <c r="C3" s="32"/>
      <c r="D3" s="32"/>
      <c r="E3" s="32"/>
      <c r="F3" s="32"/>
      <c r="G3" s="32"/>
      <c r="H3" s="32"/>
      <c r="I3" s="32"/>
      <c r="J3" s="32"/>
      <c r="K3" s="32"/>
      <c r="L3" s="32"/>
      <c r="M3" s="32"/>
      <c r="N3" s="32"/>
      <c r="O3" s="32"/>
      <c r="P3" s="32"/>
      <c r="Q3" s="32"/>
      <c r="R3" s="32"/>
      <c r="S3" s="55" t="s">
        <v>32</v>
      </c>
      <c r="T3" s="55"/>
    </row>
    <row r="4" ht="25.7" customHeight="1" spans="1:20">
      <c r="A4" s="45" t="s">
        <v>168</v>
      </c>
      <c r="B4" s="45"/>
      <c r="C4" s="45"/>
      <c r="D4" s="45" t="s">
        <v>228</v>
      </c>
      <c r="E4" s="45" t="s">
        <v>229</v>
      </c>
      <c r="F4" s="45" t="s">
        <v>246</v>
      </c>
      <c r="G4" s="45" t="s">
        <v>171</v>
      </c>
      <c r="H4" s="45"/>
      <c r="I4" s="45"/>
      <c r="J4" s="45"/>
      <c r="K4" s="45" t="s">
        <v>172</v>
      </c>
      <c r="L4" s="45"/>
      <c r="M4" s="45"/>
      <c r="N4" s="45"/>
      <c r="O4" s="45"/>
      <c r="P4" s="45"/>
      <c r="Q4" s="45"/>
      <c r="R4" s="45"/>
      <c r="S4" s="45"/>
      <c r="T4" s="45"/>
    </row>
    <row r="5" ht="43.7" customHeight="1" spans="1:20">
      <c r="A5" s="45" t="s">
        <v>176</v>
      </c>
      <c r="B5" s="45" t="s">
        <v>177</v>
      </c>
      <c r="C5" s="45" t="s">
        <v>178</v>
      </c>
      <c r="D5" s="45"/>
      <c r="E5" s="45"/>
      <c r="F5" s="45"/>
      <c r="G5" s="45" t="s">
        <v>136</v>
      </c>
      <c r="H5" s="45" t="s">
        <v>247</v>
      </c>
      <c r="I5" s="45" t="s">
        <v>248</v>
      </c>
      <c r="J5" s="45" t="s">
        <v>239</v>
      </c>
      <c r="K5" s="45" t="s">
        <v>136</v>
      </c>
      <c r="L5" s="45" t="s">
        <v>250</v>
      </c>
      <c r="M5" s="45" t="s">
        <v>251</v>
      </c>
      <c r="N5" s="45" t="s">
        <v>241</v>
      </c>
      <c r="O5" s="45" t="s">
        <v>252</v>
      </c>
      <c r="P5" s="45" t="s">
        <v>253</v>
      </c>
      <c r="Q5" s="45" t="s">
        <v>254</v>
      </c>
      <c r="R5" s="45" t="s">
        <v>237</v>
      </c>
      <c r="S5" s="45" t="s">
        <v>240</v>
      </c>
      <c r="T5" s="45" t="s">
        <v>244</v>
      </c>
    </row>
    <row r="6" ht="19.9" customHeight="1" spans="1:20">
      <c r="A6" s="60"/>
      <c r="B6" s="60"/>
      <c r="C6" s="60"/>
      <c r="D6" s="60"/>
      <c r="E6" s="60" t="s">
        <v>136</v>
      </c>
      <c r="F6" s="59">
        <v>0</v>
      </c>
      <c r="G6" s="59"/>
      <c r="H6" s="59"/>
      <c r="I6" s="59"/>
      <c r="J6" s="59"/>
      <c r="K6" s="59"/>
      <c r="L6" s="59"/>
      <c r="M6" s="59"/>
      <c r="N6" s="59"/>
      <c r="O6" s="59"/>
      <c r="P6" s="59"/>
      <c r="Q6" s="59"/>
      <c r="R6" s="59"/>
      <c r="S6" s="59"/>
      <c r="T6" s="59"/>
    </row>
    <row r="7" ht="19.9" customHeight="1" spans="1:20">
      <c r="A7" s="60"/>
      <c r="B7" s="60"/>
      <c r="C7" s="60"/>
      <c r="D7" s="58"/>
      <c r="E7" s="58"/>
      <c r="F7" s="59"/>
      <c r="G7" s="59"/>
      <c r="H7" s="59"/>
      <c r="I7" s="59"/>
      <c r="J7" s="59"/>
      <c r="K7" s="59"/>
      <c r="L7" s="59"/>
      <c r="M7" s="59"/>
      <c r="N7" s="59"/>
      <c r="O7" s="59"/>
      <c r="P7" s="59"/>
      <c r="Q7" s="59"/>
      <c r="R7" s="59"/>
      <c r="S7" s="59"/>
      <c r="T7" s="59"/>
    </row>
    <row r="8" ht="19.9" customHeight="1" spans="1:20">
      <c r="A8" s="68"/>
      <c r="B8" s="68"/>
      <c r="C8" s="68"/>
      <c r="D8" s="66"/>
      <c r="E8" s="66"/>
      <c r="F8" s="59"/>
      <c r="G8" s="59"/>
      <c r="H8" s="59"/>
      <c r="I8" s="59"/>
      <c r="J8" s="59"/>
      <c r="K8" s="59"/>
      <c r="L8" s="59"/>
      <c r="M8" s="59"/>
      <c r="N8" s="59"/>
      <c r="O8" s="59"/>
      <c r="P8" s="59"/>
      <c r="Q8" s="59"/>
      <c r="R8" s="59"/>
      <c r="S8" s="59"/>
      <c r="T8" s="59"/>
    </row>
    <row r="9" ht="19.9" customHeight="1" spans="1:20">
      <c r="A9" s="64"/>
      <c r="B9" s="64"/>
      <c r="C9" s="64"/>
      <c r="D9" s="58"/>
      <c r="E9" s="58"/>
      <c r="F9" s="69"/>
      <c r="G9" s="69"/>
      <c r="H9" s="69"/>
      <c r="I9" s="69"/>
      <c r="J9" s="69"/>
      <c r="K9" s="69"/>
      <c r="L9" s="69"/>
      <c r="M9" s="69"/>
      <c r="N9" s="69"/>
      <c r="O9" s="69"/>
      <c r="P9" s="69"/>
      <c r="Q9" s="69"/>
      <c r="R9" s="69"/>
      <c r="S9" s="69"/>
      <c r="T9" s="69"/>
    </row>
    <row r="10" ht="19.9" customHeight="1" spans="1:20">
      <c r="A10" s="64"/>
      <c r="B10" s="64"/>
      <c r="C10" s="64"/>
      <c r="D10" s="58"/>
      <c r="E10" s="58"/>
      <c r="F10" s="69"/>
      <c r="G10" s="69"/>
      <c r="H10" s="69"/>
      <c r="I10" s="69"/>
      <c r="J10" s="69"/>
      <c r="K10" s="69"/>
      <c r="L10" s="69"/>
      <c r="M10" s="69"/>
      <c r="N10" s="69"/>
      <c r="O10" s="69"/>
      <c r="P10" s="69"/>
      <c r="Q10" s="69"/>
      <c r="R10" s="69"/>
      <c r="S10" s="69"/>
      <c r="T10" s="69"/>
    </row>
    <row r="11" ht="19.9" customHeight="1" spans="1:20">
      <c r="A11" s="70"/>
      <c r="B11" s="70"/>
      <c r="C11" s="70"/>
      <c r="D11" s="65"/>
      <c r="E11" s="71"/>
      <c r="F11" s="67"/>
      <c r="G11" s="47"/>
      <c r="H11" s="47"/>
      <c r="I11" s="47"/>
      <c r="J11" s="47"/>
      <c r="K11" s="47"/>
      <c r="L11" s="47"/>
      <c r="M11" s="47"/>
      <c r="N11" s="47"/>
      <c r="O11" s="47"/>
      <c r="P11" s="47"/>
      <c r="Q11" s="47"/>
      <c r="R11" s="47"/>
      <c r="S11" s="47"/>
      <c r="T11" s="47"/>
    </row>
    <row r="12" ht="14.25" customHeight="1" spans="1:7">
      <c r="A12" s="56" t="s">
        <v>309</v>
      </c>
      <c r="B12" s="56"/>
      <c r="C12" s="56"/>
      <c r="D12" s="56"/>
      <c r="E12" s="56"/>
      <c r="F12" s="56"/>
      <c r="G12" s="56"/>
    </row>
  </sheetData>
  <mergeCells count="11">
    <mergeCell ref="S1:T1"/>
    <mergeCell ref="A2:T2"/>
    <mergeCell ref="A3:R3"/>
    <mergeCell ref="S3:T3"/>
    <mergeCell ref="A4:C4"/>
    <mergeCell ref="G4:J4"/>
    <mergeCell ref="K4:T4"/>
    <mergeCell ref="A12:G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4.25" customHeight="1" spans="1:8">
      <c r="A1" s="27"/>
      <c r="H1" s="62" t="s">
        <v>459</v>
      </c>
    </row>
    <row r="2" ht="33.95" customHeight="1" spans="1:8">
      <c r="A2" s="63" t="s">
        <v>460</v>
      </c>
      <c r="B2" s="63"/>
      <c r="C2" s="63"/>
      <c r="D2" s="63"/>
      <c r="E2" s="63"/>
      <c r="F2" s="63"/>
      <c r="G2" s="63"/>
      <c r="H2" s="63"/>
    </row>
    <row r="3" ht="21.2" customHeight="1" spans="1:8">
      <c r="A3" s="32" t="s">
        <v>31</v>
      </c>
      <c r="B3" s="32"/>
      <c r="C3" s="32"/>
      <c r="D3" s="32"/>
      <c r="E3" s="32"/>
      <c r="F3" s="32"/>
      <c r="G3" s="32"/>
      <c r="H3" s="55" t="s">
        <v>32</v>
      </c>
    </row>
    <row r="4" ht="17.25" customHeight="1" spans="1:8">
      <c r="A4" s="45" t="s">
        <v>169</v>
      </c>
      <c r="B4" s="45" t="s">
        <v>170</v>
      </c>
      <c r="C4" s="45" t="s">
        <v>136</v>
      </c>
      <c r="D4" s="45" t="s">
        <v>461</v>
      </c>
      <c r="E4" s="45"/>
      <c r="F4" s="45"/>
      <c r="G4" s="45"/>
      <c r="H4" s="45" t="s">
        <v>172</v>
      </c>
    </row>
    <row r="5" ht="20.45" customHeight="1" spans="1:8">
      <c r="A5" s="45"/>
      <c r="B5" s="45"/>
      <c r="C5" s="45"/>
      <c r="D5" s="45" t="s">
        <v>138</v>
      </c>
      <c r="E5" s="45" t="s">
        <v>268</v>
      </c>
      <c r="F5" s="45"/>
      <c r="G5" s="45" t="s">
        <v>269</v>
      </c>
      <c r="H5" s="45"/>
    </row>
    <row r="6" ht="20.45" customHeight="1" spans="1:8">
      <c r="A6" s="45"/>
      <c r="B6" s="45"/>
      <c r="C6" s="45"/>
      <c r="D6" s="45"/>
      <c r="E6" s="45" t="s">
        <v>247</v>
      </c>
      <c r="F6" s="45" t="s">
        <v>239</v>
      </c>
      <c r="G6" s="45"/>
      <c r="H6" s="45"/>
    </row>
    <row r="7" ht="19.9" customHeight="1" spans="1:8">
      <c r="A7" s="60"/>
      <c r="B7" s="64" t="s">
        <v>136</v>
      </c>
      <c r="C7" s="59">
        <v>0</v>
      </c>
      <c r="D7" s="59"/>
      <c r="E7" s="59"/>
      <c r="F7" s="59"/>
      <c r="G7" s="59"/>
      <c r="H7" s="59"/>
    </row>
    <row r="8" ht="19.9" customHeight="1" spans="1:8">
      <c r="A8" s="58"/>
      <c r="B8" s="58"/>
      <c r="C8" s="59"/>
      <c r="D8" s="59"/>
      <c r="E8" s="59"/>
      <c r="F8" s="59"/>
      <c r="G8" s="59"/>
      <c r="H8" s="59"/>
    </row>
    <row r="9" ht="19.9" customHeight="1" spans="1:8">
      <c r="A9" s="66"/>
      <c r="B9" s="66"/>
      <c r="C9" s="59"/>
      <c r="D9" s="59"/>
      <c r="E9" s="59"/>
      <c r="F9" s="59"/>
      <c r="G9" s="59"/>
      <c r="H9" s="59"/>
    </row>
    <row r="10" ht="19.9" customHeight="1" spans="1:8">
      <c r="A10" s="66"/>
      <c r="B10" s="66"/>
      <c r="C10" s="59"/>
      <c r="D10" s="59"/>
      <c r="E10" s="59"/>
      <c r="F10" s="59"/>
      <c r="G10" s="59"/>
      <c r="H10" s="59"/>
    </row>
    <row r="11" ht="19.9" customHeight="1" spans="1:8">
      <c r="A11" s="66"/>
      <c r="B11" s="66"/>
      <c r="C11" s="59"/>
      <c r="D11" s="59"/>
      <c r="E11" s="59"/>
      <c r="F11" s="59"/>
      <c r="G11" s="59"/>
      <c r="H11" s="59"/>
    </row>
    <row r="12" ht="19.9" customHeight="1" spans="1:8">
      <c r="A12" s="65"/>
      <c r="B12" s="65"/>
      <c r="C12" s="47"/>
      <c r="D12" s="47"/>
      <c r="E12" s="67"/>
      <c r="F12" s="67"/>
      <c r="G12" s="67"/>
      <c r="H12" s="67"/>
    </row>
    <row r="13" ht="14.25" customHeight="1" spans="1:3">
      <c r="A13" s="56" t="s">
        <v>309</v>
      </c>
      <c r="B13" s="56"/>
      <c r="C13" s="56"/>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4.25" customHeight="1" spans="1:8">
      <c r="A1" s="27"/>
      <c r="H1" s="62" t="s">
        <v>462</v>
      </c>
    </row>
    <row r="2" ht="33.95" customHeight="1" spans="1:8">
      <c r="A2" s="63" t="s">
        <v>25</v>
      </c>
      <c r="B2" s="63"/>
      <c r="C2" s="63"/>
      <c r="D2" s="63"/>
      <c r="E2" s="63"/>
      <c r="F2" s="63"/>
      <c r="G2" s="63"/>
      <c r="H2" s="63"/>
    </row>
    <row r="3" ht="21.2" customHeight="1" spans="1:8">
      <c r="A3" s="32" t="s">
        <v>31</v>
      </c>
      <c r="B3" s="32"/>
      <c r="C3" s="32"/>
      <c r="D3" s="32"/>
      <c r="E3" s="32"/>
      <c r="F3" s="32"/>
      <c r="G3" s="32"/>
      <c r="H3" s="55" t="s">
        <v>32</v>
      </c>
    </row>
    <row r="4" ht="18" customHeight="1" spans="1:8">
      <c r="A4" s="45" t="s">
        <v>169</v>
      </c>
      <c r="B4" s="45" t="s">
        <v>170</v>
      </c>
      <c r="C4" s="45" t="s">
        <v>136</v>
      </c>
      <c r="D4" s="45" t="s">
        <v>463</v>
      </c>
      <c r="E4" s="45"/>
      <c r="F4" s="45"/>
      <c r="G4" s="45"/>
      <c r="H4" s="45" t="s">
        <v>172</v>
      </c>
    </row>
    <row r="5" ht="16.5" customHeight="1" spans="1:8">
      <c r="A5" s="45"/>
      <c r="B5" s="45"/>
      <c r="C5" s="45"/>
      <c r="D5" s="45" t="s">
        <v>138</v>
      </c>
      <c r="E5" s="45" t="s">
        <v>268</v>
      </c>
      <c r="F5" s="45"/>
      <c r="G5" s="45" t="s">
        <v>269</v>
      </c>
      <c r="H5" s="45"/>
    </row>
    <row r="6" ht="21.2" customHeight="1" spans="1:8">
      <c r="A6" s="45"/>
      <c r="B6" s="45"/>
      <c r="C6" s="45"/>
      <c r="D6" s="45"/>
      <c r="E6" s="45" t="s">
        <v>247</v>
      </c>
      <c r="F6" s="45" t="s">
        <v>239</v>
      </c>
      <c r="G6" s="45"/>
      <c r="H6" s="45"/>
    </row>
    <row r="7" ht="19.9" customHeight="1" spans="1:8">
      <c r="A7" s="60"/>
      <c r="B7" s="64" t="s">
        <v>136</v>
      </c>
      <c r="C7" s="59">
        <v>0</v>
      </c>
      <c r="D7" s="59"/>
      <c r="E7" s="59"/>
      <c r="F7" s="59"/>
      <c r="G7" s="59"/>
      <c r="H7" s="59"/>
    </row>
    <row r="8" ht="19.9" customHeight="1" spans="1:8">
      <c r="A8" s="58"/>
      <c r="B8" s="58"/>
      <c r="C8" s="59"/>
      <c r="D8" s="59"/>
      <c r="E8" s="59"/>
      <c r="F8" s="59"/>
      <c r="G8" s="59"/>
      <c r="H8" s="59"/>
    </row>
    <row r="9" ht="19.9" customHeight="1" spans="1:8">
      <c r="A9" s="66"/>
      <c r="B9" s="66"/>
      <c r="C9" s="59"/>
      <c r="D9" s="59"/>
      <c r="E9" s="59"/>
      <c r="F9" s="59"/>
      <c r="G9" s="59"/>
      <c r="H9" s="59"/>
    </row>
    <row r="10" ht="19.9" customHeight="1" spans="1:8">
      <c r="A10" s="66"/>
      <c r="B10" s="66"/>
      <c r="C10" s="59"/>
      <c r="D10" s="59"/>
      <c r="E10" s="59"/>
      <c r="F10" s="59"/>
      <c r="G10" s="59"/>
      <c r="H10" s="59"/>
    </row>
    <row r="11" ht="19.9" customHeight="1" spans="1:8">
      <c r="A11" s="66"/>
      <c r="B11" s="66"/>
      <c r="C11" s="59"/>
      <c r="D11" s="59"/>
      <c r="E11" s="59"/>
      <c r="F11" s="59"/>
      <c r="G11" s="59"/>
      <c r="H11" s="59"/>
    </row>
    <row r="12" ht="19.9" customHeight="1" spans="1:8">
      <c r="A12" s="65"/>
      <c r="B12" s="65"/>
      <c r="C12" s="47"/>
      <c r="D12" s="47"/>
      <c r="E12" s="67"/>
      <c r="F12" s="67"/>
      <c r="G12" s="67"/>
      <c r="H12" s="67"/>
    </row>
    <row r="13" ht="14.25" customHeight="1" spans="1:4">
      <c r="A13" s="56" t="s">
        <v>309</v>
      </c>
      <c r="B13" s="56"/>
      <c r="C13" s="56"/>
      <c r="D13" s="56"/>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4.25" customHeight="1" spans="1:14">
      <c r="A1" s="27"/>
      <c r="M1" s="62" t="s">
        <v>464</v>
      </c>
      <c r="N1" s="62"/>
    </row>
    <row r="2" ht="39.95" customHeight="1" spans="1:14">
      <c r="A2" s="63" t="s">
        <v>26</v>
      </c>
      <c r="B2" s="63"/>
      <c r="C2" s="63"/>
      <c r="D2" s="63"/>
      <c r="E2" s="63"/>
      <c r="F2" s="63"/>
      <c r="G2" s="63"/>
      <c r="H2" s="63"/>
      <c r="I2" s="63"/>
      <c r="J2" s="63"/>
      <c r="K2" s="63"/>
      <c r="L2" s="63"/>
      <c r="M2" s="63"/>
      <c r="N2" s="63"/>
    </row>
    <row r="3" ht="15.75" customHeight="1" spans="1:14">
      <c r="A3" s="32" t="s">
        <v>31</v>
      </c>
      <c r="B3" s="32"/>
      <c r="C3" s="32"/>
      <c r="D3" s="32"/>
      <c r="E3" s="32"/>
      <c r="F3" s="32"/>
      <c r="G3" s="32"/>
      <c r="H3" s="32"/>
      <c r="I3" s="32"/>
      <c r="J3" s="32"/>
      <c r="K3" s="32"/>
      <c r="L3" s="32"/>
      <c r="M3" s="55" t="s">
        <v>32</v>
      </c>
      <c r="N3" s="55"/>
    </row>
    <row r="4" ht="22.7" customHeight="1" spans="1:14">
      <c r="A4" s="45" t="s">
        <v>228</v>
      </c>
      <c r="B4" s="45" t="s">
        <v>465</v>
      </c>
      <c r="C4" s="45" t="s">
        <v>466</v>
      </c>
      <c r="D4" s="45"/>
      <c r="E4" s="45"/>
      <c r="F4" s="45"/>
      <c r="G4" s="45"/>
      <c r="H4" s="45"/>
      <c r="I4" s="45"/>
      <c r="J4" s="45"/>
      <c r="K4" s="45"/>
      <c r="L4" s="45"/>
      <c r="M4" s="45" t="s">
        <v>467</v>
      </c>
      <c r="N4" s="45"/>
    </row>
    <row r="5" ht="27.95" customHeight="1" spans="1:14">
      <c r="A5" s="45"/>
      <c r="B5" s="45"/>
      <c r="C5" s="45" t="s">
        <v>468</v>
      </c>
      <c r="D5" s="45" t="s">
        <v>139</v>
      </c>
      <c r="E5" s="45"/>
      <c r="F5" s="45"/>
      <c r="G5" s="45"/>
      <c r="H5" s="45"/>
      <c r="I5" s="45"/>
      <c r="J5" s="45" t="s">
        <v>469</v>
      </c>
      <c r="K5" s="45" t="s">
        <v>141</v>
      </c>
      <c r="L5" s="45" t="s">
        <v>142</v>
      </c>
      <c r="M5" s="45" t="s">
        <v>470</v>
      </c>
      <c r="N5" s="45" t="s">
        <v>471</v>
      </c>
    </row>
    <row r="6" ht="39.2" customHeight="1" spans="1:14">
      <c r="A6" s="45"/>
      <c r="B6" s="45"/>
      <c r="C6" s="45"/>
      <c r="D6" s="45" t="s">
        <v>472</v>
      </c>
      <c r="E6" s="45" t="s">
        <v>473</v>
      </c>
      <c r="F6" s="45" t="s">
        <v>474</v>
      </c>
      <c r="G6" s="45" t="s">
        <v>475</v>
      </c>
      <c r="H6" s="45" t="s">
        <v>476</v>
      </c>
      <c r="I6" s="45" t="s">
        <v>477</v>
      </c>
      <c r="J6" s="45"/>
      <c r="K6" s="45"/>
      <c r="L6" s="45"/>
      <c r="M6" s="45"/>
      <c r="N6" s="45"/>
    </row>
    <row r="7" ht="19.9" customHeight="1" spans="1:14">
      <c r="A7" s="60"/>
      <c r="B7" s="64" t="s">
        <v>136</v>
      </c>
      <c r="C7" s="59">
        <v>105.96</v>
      </c>
      <c r="D7" s="59">
        <v>105.96</v>
      </c>
      <c r="E7" s="59">
        <v>105.96</v>
      </c>
      <c r="F7" s="59"/>
      <c r="G7" s="59"/>
      <c r="H7" s="59"/>
      <c r="I7" s="59"/>
      <c r="J7" s="59"/>
      <c r="K7" s="59"/>
      <c r="L7" s="59"/>
      <c r="M7" s="59">
        <v>105.96</v>
      </c>
      <c r="N7" s="60"/>
    </row>
    <row r="8" ht="19.9" customHeight="1" spans="1:14">
      <c r="A8" s="58" t="s">
        <v>154</v>
      </c>
      <c r="B8" s="58" t="s">
        <v>155</v>
      </c>
      <c r="C8" s="59">
        <v>105.96</v>
      </c>
      <c r="D8" s="59">
        <v>105.96</v>
      </c>
      <c r="E8" s="59">
        <v>105.96</v>
      </c>
      <c r="F8" s="59"/>
      <c r="G8" s="59"/>
      <c r="H8" s="59"/>
      <c r="I8" s="59"/>
      <c r="J8" s="59"/>
      <c r="K8" s="59"/>
      <c r="L8" s="59"/>
      <c r="M8" s="59">
        <v>105.96</v>
      </c>
      <c r="N8" s="60"/>
    </row>
    <row r="9" ht="19.9" customHeight="1" spans="1:14">
      <c r="A9" s="65" t="s">
        <v>478</v>
      </c>
      <c r="B9" s="65" t="s">
        <v>479</v>
      </c>
      <c r="C9" s="47">
        <v>20</v>
      </c>
      <c r="D9" s="47">
        <v>20</v>
      </c>
      <c r="E9" s="47">
        <v>20</v>
      </c>
      <c r="F9" s="47"/>
      <c r="G9" s="47"/>
      <c r="H9" s="47"/>
      <c r="I9" s="47"/>
      <c r="J9" s="47"/>
      <c r="K9" s="47"/>
      <c r="L9" s="47"/>
      <c r="M9" s="47">
        <v>20</v>
      </c>
      <c r="N9" s="46"/>
    </row>
    <row r="10" ht="19.9" customHeight="1" spans="1:14">
      <c r="A10" s="65" t="s">
        <v>478</v>
      </c>
      <c r="B10" s="65" t="s">
        <v>480</v>
      </c>
      <c r="C10" s="47">
        <v>85.96</v>
      </c>
      <c r="D10" s="47">
        <v>85.96</v>
      </c>
      <c r="E10" s="47">
        <v>85.96</v>
      </c>
      <c r="F10" s="47"/>
      <c r="G10" s="47"/>
      <c r="H10" s="47"/>
      <c r="I10" s="47"/>
      <c r="J10" s="47"/>
      <c r="K10" s="47"/>
      <c r="L10" s="47"/>
      <c r="M10" s="47">
        <v>85.96</v>
      </c>
      <c r="N10" s="46"/>
    </row>
    <row r="11" ht="14.25" customHeight="1" spans="1:4">
      <c r="A11" s="56" t="s">
        <v>309</v>
      </c>
      <c r="B11" s="56"/>
      <c r="C11" s="56"/>
      <c r="D11" s="56"/>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workbookViewId="0">
      <pane ySplit="5" topLeftCell="A18" activePane="bottomLeft" state="frozen"/>
      <selection/>
      <selection pane="bottomLeft" activeCell="A1" sqref="A1"/>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4.25" customHeight="1" spans="1:13">
      <c r="A1" s="27"/>
      <c r="B1" s="27"/>
      <c r="C1" s="27"/>
      <c r="D1" s="27"/>
      <c r="E1" s="27"/>
      <c r="F1" s="27"/>
      <c r="G1" s="27"/>
      <c r="H1" s="27"/>
      <c r="I1" s="27"/>
      <c r="J1" s="27"/>
      <c r="K1" s="27"/>
      <c r="L1" s="27"/>
      <c r="M1" s="62" t="s">
        <v>481</v>
      </c>
    </row>
    <row r="2" ht="33.2" customHeight="1" spans="1:13">
      <c r="A2" s="27"/>
      <c r="B2" s="27"/>
      <c r="C2" s="57" t="s">
        <v>27</v>
      </c>
      <c r="D2" s="57"/>
      <c r="E2" s="57"/>
      <c r="F2" s="57"/>
      <c r="G2" s="57"/>
      <c r="H2" s="57"/>
      <c r="I2" s="57"/>
      <c r="J2" s="57"/>
      <c r="K2" s="57"/>
      <c r="L2" s="57"/>
      <c r="M2" s="57"/>
    </row>
    <row r="3" ht="18.75" customHeight="1" spans="1:13">
      <c r="A3" s="32" t="s">
        <v>31</v>
      </c>
      <c r="B3" s="32"/>
      <c r="C3" s="32"/>
      <c r="D3" s="32"/>
      <c r="E3" s="32"/>
      <c r="F3" s="32"/>
      <c r="G3" s="32"/>
      <c r="H3" s="32"/>
      <c r="I3" s="32"/>
      <c r="J3" s="32"/>
      <c r="K3" s="32"/>
      <c r="L3" s="55" t="s">
        <v>32</v>
      </c>
      <c r="M3" s="55"/>
    </row>
    <row r="4" ht="29.45" customHeight="1" spans="1:13">
      <c r="A4" s="45" t="s">
        <v>228</v>
      </c>
      <c r="B4" s="45" t="s">
        <v>482</v>
      </c>
      <c r="C4" s="45" t="s">
        <v>483</v>
      </c>
      <c r="D4" s="45" t="s">
        <v>484</v>
      </c>
      <c r="E4" s="45" t="s">
        <v>485</v>
      </c>
      <c r="F4" s="45"/>
      <c r="G4" s="45"/>
      <c r="H4" s="45"/>
      <c r="I4" s="45"/>
      <c r="J4" s="45"/>
      <c r="K4" s="45"/>
      <c r="L4" s="45"/>
      <c r="M4" s="45"/>
    </row>
    <row r="5" ht="31.7" customHeight="1" spans="1:13">
      <c r="A5" s="45"/>
      <c r="B5" s="45"/>
      <c r="C5" s="45"/>
      <c r="D5" s="45"/>
      <c r="E5" s="45" t="s">
        <v>486</v>
      </c>
      <c r="F5" s="45" t="s">
        <v>487</v>
      </c>
      <c r="G5" s="45" t="s">
        <v>488</v>
      </c>
      <c r="H5" s="45" t="s">
        <v>489</v>
      </c>
      <c r="I5" s="45" t="s">
        <v>490</v>
      </c>
      <c r="J5" s="45" t="s">
        <v>491</v>
      </c>
      <c r="K5" s="45" t="s">
        <v>492</v>
      </c>
      <c r="L5" s="45" t="s">
        <v>493</v>
      </c>
      <c r="M5" s="45" t="s">
        <v>494</v>
      </c>
    </row>
    <row r="6" ht="15.75" customHeight="1" spans="1:13">
      <c r="A6" s="58" t="s">
        <v>495</v>
      </c>
      <c r="B6" s="58" t="s">
        <v>496</v>
      </c>
      <c r="C6" s="59">
        <v>105.96</v>
      </c>
      <c r="D6" s="60"/>
      <c r="E6" s="60"/>
      <c r="F6" s="60"/>
      <c r="G6" s="60"/>
      <c r="H6" s="60"/>
      <c r="I6" s="60"/>
      <c r="J6" s="60"/>
      <c r="K6" s="60"/>
      <c r="L6" s="60"/>
      <c r="M6" s="60"/>
    </row>
    <row r="7" ht="21.4" customHeight="1" spans="1:13">
      <c r="A7" s="46" t="s">
        <v>164</v>
      </c>
      <c r="B7" s="46" t="s">
        <v>497</v>
      </c>
      <c r="C7" s="47">
        <v>85.96</v>
      </c>
      <c r="D7" s="46" t="s">
        <v>498</v>
      </c>
      <c r="E7" s="61" t="s">
        <v>499</v>
      </c>
      <c r="F7" s="61" t="s">
        <v>500</v>
      </c>
      <c r="G7" s="46" t="s">
        <v>501</v>
      </c>
      <c r="H7" s="46" t="s">
        <v>502</v>
      </c>
      <c r="I7" s="46" t="s">
        <v>503</v>
      </c>
      <c r="J7" s="46" t="s">
        <v>504</v>
      </c>
      <c r="K7" s="46"/>
      <c r="L7" s="46" t="s">
        <v>505</v>
      </c>
      <c r="M7" s="46"/>
    </row>
    <row r="8" ht="21.4" customHeight="1" spans="1:13">
      <c r="A8" s="46"/>
      <c r="B8" s="46"/>
      <c r="C8" s="47"/>
      <c r="D8" s="46"/>
      <c r="E8" s="61"/>
      <c r="F8" s="61" t="s">
        <v>506</v>
      </c>
      <c r="G8" s="46" t="s">
        <v>507</v>
      </c>
      <c r="H8" s="46" t="s">
        <v>508</v>
      </c>
      <c r="I8" s="46" t="s">
        <v>509</v>
      </c>
      <c r="J8" s="46" t="s">
        <v>504</v>
      </c>
      <c r="K8" s="46"/>
      <c r="L8" s="46" t="s">
        <v>505</v>
      </c>
      <c r="M8" s="46"/>
    </row>
    <row r="9" ht="21.4" customHeight="1" spans="1:13">
      <c r="A9" s="46"/>
      <c r="B9" s="46"/>
      <c r="C9" s="47"/>
      <c r="D9" s="46"/>
      <c r="E9" s="61"/>
      <c r="F9" s="61" t="s">
        <v>510</v>
      </c>
      <c r="G9" s="46" t="s">
        <v>511</v>
      </c>
      <c r="H9" s="46" t="s">
        <v>508</v>
      </c>
      <c r="I9" s="46" t="s">
        <v>509</v>
      </c>
      <c r="J9" s="46" t="s">
        <v>504</v>
      </c>
      <c r="K9" s="46"/>
      <c r="L9" s="46" t="s">
        <v>505</v>
      </c>
      <c r="M9" s="46"/>
    </row>
    <row r="10" ht="24.95" customHeight="1" spans="1:13">
      <c r="A10" s="46"/>
      <c r="B10" s="46"/>
      <c r="C10" s="47"/>
      <c r="D10" s="46"/>
      <c r="E10" s="61" t="s">
        <v>512</v>
      </c>
      <c r="F10" s="61" t="s">
        <v>513</v>
      </c>
      <c r="G10" s="46" t="s">
        <v>514</v>
      </c>
      <c r="H10" s="46" t="s">
        <v>515</v>
      </c>
      <c r="I10" s="46" t="s">
        <v>516</v>
      </c>
      <c r="J10" s="46" t="s">
        <v>504</v>
      </c>
      <c r="K10" s="46"/>
      <c r="L10" s="46" t="s">
        <v>505</v>
      </c>
      <c r="M10" s="46"/>
    </row>
    <row r="11" ht="41.45" customHeight="1" spans="1:13">
      <c r="A11" s="46"/>
      <c r="B11" s="46"/>
      <c r="C11" s="47"/>
      <c r="D11" s="46"/>
      <c r="E11" s="61"/>
      <c r="F11" s="61" t="s">
        <v>517</v>
      </c>
      <c r="G11" s="46" t="s">
        <v>518</v>
      </c>
      <c r="H11" s="46" t="s">
        <v>519</v>
      </c>
      <c r="I11" s="46" t="s">
        <v>516</v>
      </c>
      <c r="J11" s="46" t="s">
        <v>504</v>
      </c>
      <c r="K11" s="46"/>
      <c r="L11" s="46" t="s">
        <v>505</v>
      </c>
      <c r="M11" s="46"/>
    </row>
    <row r="12" ht="21.4" customHeight="1" spans="1:13">
      <c r="A12" s="46"/>
      <c r="B12" s="46"/>
      <c r="C12" s="47"/>
      <c r="D12" s="46"/>
      <c r="E12" s="61"/>
      <c r="F12" s="61" t="s">
        <v>520</v>
      </c>
      <c r="G12" s="46" t="s">
        <v>521</v>
      </c>
      <c r="H12" s="46" t="s">
        <v>522</v>
      </c>
      <c r="I12" s="46" t="s">
        <v>522</v>
      </c>
      <c r="J12" s="46" t="s">
        <v>504</v>
      </c>
      <c r="K12" s="46"/>
      <c r="L12" s="46" t="s">
        <v>505</v>
      </c>
      <c r="M12" s="46"/>
    </row>
    <row r="13" ht="57.95" customHeight="1" spans="1:13">
      <c r="A13" s="46"/>
      <c r="B13" s="46"/>
      <c r="C13" s="47"/>
      <c r="D13" s="46"/>
      <c r="E13" s="61" t="s">
        <v>523</v>
      </c>
      <c r="F13" s="61" t="s">
        <v>524</v>
      </c>
      <c r="G13" s="46" t="s">
        <v>525</v>
      </c>
      <c r="H13" s="46" t="s">
        <v>526</v>
      </c>
      <c r="I13" s="46" t="s">
        <v>527</v>
      </c>
      <c r="J13" s="46" t="s">
        <v>504</v>
      </c>
      <c r="K13" s="46"/>
      <c r="L13" s="46" t="s">
        <v>505</v>
      </c>
      <c r="M13" s="46"/>
    </row>
    <row r="14" ht="21.4" customHeight="1" spans="1:13">
      <c r="A14" s="46"/>
      <c r="B14" s="46"/>
      <c r="C14" s="47"/>
      <c r="D14" s="46"/>
      <c r="E14" s="61"/>
      <c r="F14" s="61" t="s">
        <v>528</v>
      </c>
      <c r="G14" s="46" t="s">
        <v>529</v>
      </c>
      <c r="H14" s="46" t="s">
        <v>530</v>
      </c>
      <c r="I14" s="46" t="s">
        <v>531</v>
      </c>
      <c r="J14" s="46" t="s">
        <v>504</v>
      </c>
      <c r="K14" s="46"/>
      <c r="L14" s="46" t="s">
        <v>505</v>
      </c>
      <c r="M14" s="46"/>
    </row>
    <row r="15" ht="21.4" customHeight="1" spans="1:13">
      <c r="A15" s="46"/>
      <c r="B15" s="46"/>
      <c r="C15" s="47"/>
      <c r="D15" s="46"/>
      <c r="E15" s="61"/>
      <c r="F15" s="61" t="s">
        <v>532</v>
      </c>
      <c r="G15" s="46" t="s">
        <v>533</v>
      </c>
      <c r="H15" s="46" t="s">
        <v>534</v>
      </c>
      <c r="I15" s="46" t="s">
        <v>531</v>
      </c>
      <c r="J15" s="46" t="s">
        <v>504</v>
      </c>
      <c r="K15" s="46"/>
      <c r="L15" s="46" t="s">
        <v>505</v>
      </c>
      <c r="M15" s="46"/>
    </row>
    <row r="16" ht="41.45" customHeight="1" spans="1:13">
      <c r="A16" s="46"/>
      <c r="B16" s="46"/>
      <c r="C16" s="47"/>
      <c r="D16" s="46"/>
      <c r="E16" s="61"/>
      <c r="F16" s="61" t="s">
        <v>535</v>
      </c>
      <c r="G16" s="46" t="s">
        <v>536</v>
      </c>
      <c r="H16" s="46" t="s">
        <v>537</v>
      </c>
      <c r="I16" s="46" t="s">
        <v>538</v>
      </c>
      <c r="J16" s="46" t="s">
        <v>504</v>
      </c>
      <c r="K16" s="46"/>
      <c r="L16" s="46" t="s">
        <v>505</v>
      </c>
      <c r="M16" s="46"/>
    </row>
    <row r="17" ht="21.4" customHeight="1" spans="1:13">
      <c r="A17" s="46"/>
      <c r="B17" s="46"/>
      <c r="C17" s="47"/>
      <c r="D17" s="46"/>
      <c r="E17" s="61" t="s">
        <v>539</v>
      </c>
      <c r="F17" s="61" t="s">
        <v>540</v>
      </c>
      <c r="G17" s="46" t="s">
        <v>541</v>
      </c>
      <c r="H17" s="46" t="s">
        <v>542</v>
      </c>
      <c r="I17" s="46" t="s">
        <v>543</v>
      </c>
      <c r="J17" s="46" t="s">
        <v>504</v>
      </c>
      <c r="K17" s="46" t="s">
        <v>544</v>
      </c>
      <c r="L17" s="46" t="s">
        <v>545</v>
      </c>
      <c r="M17" s="46"/>
    </row>
    <row r="18" ht="21.4" customHeight="1" spans="1:13">
      <c r="A18" s="46" t="s">
        <v>164</v>
      </c>
      <c r="B18" s="46" t="s">
        <v>546</v>
      </c>
      <c r="C18" s="47">
        <v>20</v>
      </c>
      <c r="D18" s="46" t="s">
        <v>547</v>
      </c>
      <c r="E18" s="61" t="s">
        <v>499</v>
      </c>
      <c r="F18" s="61" t="s">
        <v>500</v>
      </c>
      <c r="G18" s="46" t="s">
        <v>501</v>
      </c>
      <c r="H18" s="46" t="s">
        <v>503</v>
      </c>
      <c r="I18" s="46" t="s">
        <v>548</v>
      </c>
      <c r="J18" s="46" t="s">
        <v>504</v>
      </c>
      <c r="K18" s="46"/>
      <c r="L18" s="46" t="s">
        <v>505</v>
      </c>
      <c r="M18" s="46"/>
    </row>
    <row r="19" ht="21.4" customHeight="1" spans="1:13">
      <c r="A19" s="46"/>
      <c r="B19" s="46"/>
      <c r="C19" s="47"/>
      <c r="D19" s="46"/>
      <c r="E19" s="61"/>
      <c r="F19" s="61" t="s">
        <v>506</v>
      </c>
      <c r="G19" s="46" t="s">
        <v>549</v>
      </c>
      <c r="H19" s="46" t="s">
        <v>550</v>
      </c>
      <c r="I19" s="46" t="s">
        <v>551</v>
      </c>
      <c r="J19" s="46" t="s">
        <v>504</v>
      </c>
      <c r="K19" s="46"/>
      <c r="L19" s="46" t="s">
        <v>505</v>
      </c>
      <c r="M19" s="46"/>
    </row>
    <row r="20" ht="21.4" customHeight="1" spans="1:13">
      <c r="A20" s="46"/>
      <c r="B20" s="46"/>
      <c r="C20" s="47"/>
      <c r="D20" s="46"/>
      <c r="E20" s="61"/>
      <c r="F20" s="61" t="s">
        <v>510</v>
      </c>
      <c r="G20" s="46" t="s">
        <v>552</v>
      </c>
      <c r="H20" s="46" t="s">
        <v>553</v>
      </c>
      <c r="I20" s="46" t="s">
        <v>551</v>
      </c>
      <c r="J20" s="46" t="s">
        <v>504</v>
      </c>
      <c r="K20" s="46"/>
      <c r="L20" s="46" t="s">
        <v>505</v>
      </c>
      <c r="M20" s="46"/>
    </row>
    <row r="21" ht="21.4" customHeight="1" spans="1:13">
      <c r="A21" s="46"/>
      <c r="B21" s="46"/>
      <c r="C21" s="47"/>
      <c r="D21" s="46"/>
      <c r="E21" s="61" t="s">
        <v>512</v>
      </c>
      <c r="F21" s="61" t="s">
        <v>513</v>
      </c>
      <c r="G21" s="46" t="s">
        <v>554</v>
      </c>
      <c r="H21" s="46" t="s">
        <v>555</v>
      </c>
      <c r="I21" s="46" t="s">
        <v>556</v>
      </c>
      <c r="J21" s="46" t="s">
        <v>504</v>
      </c>
      <c r="K21" s="46"/>
      <c r="L21" s="46" t="s">
        <v>505</v>
      </c>
      <c r="M21" s="46"/>
    </row>
    <row r="22" ht="21.4" customHeight="1" spans="1:13">
      <c r="A22" s="46"/>
      <c r="B22" s="46"/>
      <c r="C22" s="47"/>
      <c r="D22" s="46"/>
      <c r="E22" s="61"/>
      <c r="F22" s="61" t="s">
        <v>517</v>
      </c>
      <c r="G22" s="46" t="s">
        <v>557</v>
      </c>
      <c r="H22" s="46" t="s">
        <v>557</v>
      </c>
      <c r="I22" s="46" t="s">
        <v>519</v>
      </c>
      <c r="J22" s="46" t="s">
        <v>504</v>
      </c>
      <c r="K22" s="46"/>
      <c r="L22" s="46" t="s">
        <v>505</v>
      </c>
      <c r="M22" s="46"/>
    </row>
    <row r="23" ht="21.4" customHeight="1" spans="1:13">
      <c r="A23" s="46"/>
      <c r="B23" s="46"/>
      <c r="C23" s="47"/>
      <c r="D23" s="46"/>
      <c r="E23" s="61"/>
      <c r="F23" s="61" t="s">
        <v>520</v>
      </c>
      <c r="G23" s="46" t="s">
        <v>558</v>
      </c>
      <c r="H23" s="46" t="s">
        <v>559</v>
      </c>
      <c r="I23" s="46" t="s">
        <v>522</v>
      </c>
      <c r="J23" s="46" t="s">
        <v>504</v>
      </c>
      <c r="K23" s="46"/>
      <c r="L23" s="46" t="s">
        <v>505</v>
      </c>
      <c r="M23" s="46"/>
    </row>
    <row r="24" ht="21.4" customHeight="1" spans="1:13">
      <c r="A24" s="46"/>
      <c r="B24" s="46"/>
      <c r="C24" s="47"/>
      <c r="D24" s="46"/>
      <c r="E24" s="61" t="s">
        <v>523</v>
      </c>
      <c r="F24" s="61" t="s">
        <v>524</v>
      </c>
      <c r="G24" s="46" t="s">
        <v>560</v>
      </c>
      <c r="H24" s="46" t="s">
        <v>561</v>
      </c>
      <c r="I24" s="46" t="s">
        <v>562</v>
      </c>
      <c r="J24" s="46" t="s">
        <v>504</v>
      </c>
      <c r="K24" s="46"/>
      <c r="L24" s="46" t="s">
        <v>505</v>
      </c>
      <c r="M24" s="46"/>
    </row>
    <row r="25" ht="21.4" customHeight="1" spans="1:13">
      <c r="A25" s="46"/>
      <c r="B25" s="46"/>
      <c r="C25" s="47"/>
      <c r="D25" s="46"/>
      <c r="E25" s="61"/>
      <c r="F25" s="61" t="s">
        <v>528</v>
      </c>
      <c r="G25" s="46" t="s">
        <v>563</v>
      </c>
      <c r="H25" s="46" t="s">
        <v>564</v>
      </c>
      <c r="I25" s="46" t="s">
        <v>551</v>
      </c>
      <c r="J25" s="46" t="s">
        <v>504</v>
      </c>
      <c r="K25" s="46"/>
      <c r="L25" s="46" t="s">
        <v>505</v>
      </c>
      <c r="M25" s="46"/>
    </row>
    <row r="26" ht="21.4" customHeight="1" spans="1:13">
      <c r="A26" s="46"/>
      <c r="B26" s="46"/>
      <c r="C26" s="47"/>
      <c r="D26" s="46"/>
      <c r="E26" s="61"/>
      <c r="F26" s="61" t="s">
        <v>532</v>
      </c>
      <c r="G26" s="46" t="s">
        <v>565</v>
      </c>
      <c r="H26" s="46" t="s">
        <v>566</v>
      </c>
      <c r="I26" s="46" t="s">
        <v>551</v>
      </c>
      <c r="J26" s="46" t="s">
        <v>504</v>
      </c>
      <c r="K26" s="46"/>
      <c r="L26" s="46" t="s">
        <v>505</v>
      </c>
      <c r="M26" s="46"/>
    </row>
    <row r="27" ht="21.4" customHeight="1" spans="1:13">
      <c r="A27" s="46"/>
      <c r="B27" s="46"/>
      <c r="C27" s="47"/>
      <c r="D27" s="46"/>
      <c r="E27" s="61"/>
      <c r="F27" s="61" t="s">
        <v>535</v>
      </c>
      <c r="G27" s="46" t="s">
        <v>567</v>
      </c>
      <c r="H27" s="46" t="s">
        <v>567</v>
      </c>
      <c r="I27" s="46" t="s">
        <v>567</v>
      </c>
      <c r="J27" s="46" t="s">
        <v>504</v>
      </c>
      <c r="K27" s="46"/>
      <c r="L27" s="46" t="s">
        <v>505</v>
      </c>
      <c r="M27" s="46"/>
    </row>
    <row r="28" ht="21.4" customHeight="1" spans="1:13">
      <c r="A28" s="46"/>
      <c r="B28" s="46"/>
      <c r="C28" s="47"/>
      <c r="D28" s="46"/>
      <c r="E28" s="61" t="s">
        <v>539</v>
      </c>
      <c r="F28" s="61" t="s">
        <v>540</v>
      </c>
      <c r="G28" s="46" t="s">
        <v>568</v>
      </c>
      <c r="H28" s="46" t="s">
        <v>542</v>
      </c>
      <c r="I28" s="46" t="s">
        <v>543</v>
      </c>
      <c r="J28" s="46" t="s">
        <v>504</v>
      </c>
      <c r="K28" s="46" t="s">
        <v>544</v>
      </c>
      <c r="L28" s="46" t="s">
        <v>545</v>
      </c>
      <c r="M28" s="46"/>
    </row>
    <row r="29" ht="14.25" customHeight="1" spans="1:4">
      <c r="A29" s="56" t="s">
        <v>309</v>
      </c>
      <c r="B29" s="56"/>
      <c r="C29" s="56"/>
      <c r="D29" s="56"/>
    </row>
  </sheetData>
  <mergeCells count="23">
    <mergeCell ref="C2:M2"/>
    <mergeCell ref="A3:K3"/>
    <mergeCell ref="L3:M3"/>
    <mergeCell ref="E4:M4"/>
    <mergeCell ref="A29:D29"/>
    <mergeCell ref="A4:A5"/>
    <mergeCell ref="A7:A17"/>
    <mergeCell ref="A18:A28"/>
    <mergeCell ref="B4:B5"/>
    <mergeCell ref="B7:B17"/>
    <mergeCell ref="B18:B28"/>
    <mergeCell ref="C4:C5"/>
    <mergeCell ref="C7:C17"/>
    <mergeCell ref="C18:C28"/>
    <mergeCell ref="D4:D5"/>
    <mergeCell ref="D7:D17"/>
    <mergeCell ref="D18:D28"/>
    <mergeCell ref="E7:E9"/>
    <mergeCell ref="E10:E12"/>
    <mergeCell ref="E13:E16"/>
    <mergeCell ref="E18:E20"/>
    <mergeCell ref="E21:E23"/>
    <mergeCell ref="E24:E27"/>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1"/>
  <sheetViews>
    <sheetView workbookViewId="0">
      <pane ySplit="7" topLeftCell="A62" activePane="bottomLeft" state="frozen"/>
      <selection/>
      <selection pane="bottomLeft" activeCell="G60" sqref="G60:G70"/>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ht="14.25" customHeight="1" spans="1:19">
      <c r="A1" s="27"/>
      <c r="S1" s="27" t="s">
        <v>569</v>
      </c>
    </row>
    <row r="2" ht="36.95" customHeight="1" spans="1:19">
      <c r="A2" s="44" t="s">
        <v>28</v>
      </c>
      <c r="B2" s="44"/>
      <c r="C2" s="44"/>
      <c r="D2" s="44"/>
      <c r="E2" s="44"/>
      <c r="F2" s="44"/>
      <c r="G2" s="44"/>
      <c r="H2" s="44"/>
      <c r="I2" s="44"/>
      <c r="J2" s="44"/>
      <c r="K2" s="44"/>
      <c r="L2" s="44"/>
      <c r="M2" s="44"/>
      <c r="N2" s="44"/>
      <c r="O2" s="44"/>
      <c r="P2" s="44"/>
      <c r="Q2" s="44"/>
      <c r="R2" s="44"/>
      <c r="S2" s="44"/>
    </row>
    <row r="3" ht="20.45" customHeight="1" spans="1:19">
      <c r="A3" s="6" t="s">
        <v>31</v>
      </c>
      <c r="B3" s="6"/>
      <c r="C3" s="6"/>
      <c r="D3" s="6"/>
      <c r="E3" s="6"/>
      <c r="F3" s="6"/>
      <c r="G3" s="6"/>
      <c r="H3" s="6"/>
      <c r="I3" s="6"/>
      <c r="J3" s="6"/>
      <c r="K3" s="6"/>
      <c r="L3" s="6"/>
      <c r="M3" s="6"/>
      <c r="N3" s="6"/>
      <c r="O3" s="6"/>
      <c r="P3" s="6"/>
      <c r="Q3" s="6"/>
      <c r="R3" s="6"/>
      <c r="S3" s="6"/>
    </row>
    <row r="4" ht="14.25" customHeight="1" spans="1:19">
      <c r="A4" s="27"/>
      <c r="B4" s="27"/>
      <c r="C4" s="27"/>
      <c r="D4" s="27"/>
      <c r="E4" s="27"/>
      <c r="F4" s="27"/>
      <c r="G4" s="27"/>
      <c r="H4" s="27"/>
      <c r="I4" s="27"/>
      <c r="J4" s="27"/>
      <c r="Q4" s="55" t="s">
        <v>32</v>
      </c>
      <c r="R4" s="55"/>
      <c r="S4" s="55"/>
    </row>
    <row r="5" ht="15.75" customHeight="1" spans="1:19">
      <c r="A5" s="45" t="s">
        <v>447</v>
      </c>
      <c r="B5" s="45" t="s">
        <v>448</v>
      </c>
      <c r="C5" s="45" t="s">
        <v>570</v>
      </c>
      <c r="D5" s="45"/>
      <c r="E5" s="45"/>
      <c r="F5" s="45"/>
      <c r="G5" s="45"/>
      <c r="H5" s="45"/>
      <c r="I5" s="45"/>
      <c r="J5" s="45" t="s">
        <v>571</v>
      </c>
      <c r="K5" s="45" t="s">
        <v>572</v>
      </c>
      <c r="L5" s="45"/>
      <c r="M5" s="45"/>
      <c r="N5" s="45"/>
      <c r="O5" s="45"/>
      <c r="P5" s="45"/>
      <c r="Q5" s="45"/>
      <c r="R5" s="45"/>
      <c r="S5" s="45"/>
    </row>
    <row r="6" ht="16.5" customHeight="1" spans="1:19">
      <c r="A6" s="45"/>
      <c r="B6" s="45"/>
      <c r="C6" s="45" t="s">
        <v>483</v>
      </c>
      <c r="D6" s="45" t="s">
        <v>573</v>
      </c>
      <c r="E6" s="45"/>
      <c r="F6" s="45"/>
      <c r="G6" s="45"/>
      <c r="H6" s="45" t="s">
        <v>574</v>
      </c>
      <c r="I6" s="45"/>
      <c r="J6" s="45"/>
      <c r="K6" s="45"/>
      <c r="L6" s="45"/>
      <c r="M6" s="45"/>
      <c r="N6" s="45"/>
      <c r="O6" s="45"/>
      <c r="P6" s="45"/>
      <c r="Q6" s="45"/>
      <c r="R6" s="45"/>
      <c r="S6" s="45"/>
    </row>
    <row r="7" ht="27.2" customHeight="1" spans="1:19">
      <c r="A7" s="45"/>
      <c r="B7" s="45"/>
      <c r="C7" s="45"/>
      <c r="D7" s="45" t="s">
        <v>139</v>
      </c>
      <c r="E7" s="45" t="s">
        <v>575</v>
      </c>
      <c r="F7" s="45" t="s">
        <v>143</v>
      </c>
      <c r="G7" s="45" t="s">
        <v>576</v>
      </c>
      <c r="H7" s="45" t="s">
        <v>171</v>
      </c>
      <c r="I7" s="45" t="s">
        <v>172</v>
      </c>
      <c r="J7" s="45"/>
      <c r="K7" s="45" t="s">
        <v>486</v>
      </c>
      <c r="L7" s="45" t="s">
        <v>487</v>
      </c>
      <c r="M7" s="45" t="s">
        <v>488</v>
      </c>
      <c r="N7" s="45" t="s">
        <v>493</v>
      </c>
      <c r="O7" s="45" t="s">
        <v>489</v>
      </c>
      <c r="P7" s="45" t="s">
        <v>577</v>
      </c>
      <c r="Q7" s="45" t="s">
        <v>578</v>
      </c>
      <c r="R7" s="45" t="s">
        <v>579</v>
      </c>
      <c r="S7" s="45" t="s">
        <v>494</v>
      </c>
    </row>
    <row r="8" ht="17.1" customHeight="1" spans="1:19">
      <c r="A8" s="46" t="s">
        <v>580</v>
      </c>
      <c r="B8" s="46" t="s">
        <v>155</v>
      </c>
      <c r="C8" s="47">
        <v>542.788402</v>
      </c>
      <c r="D8" s="47">
        <v>542.788402</v>
      </c>
      <c r="E8" s="47"/>
      <c r="F8" s="47"/>
      <c r="G8" s="47"/>
      <c r="H8" s="47">
        <v>542.788402</v>
      </c>
      <c r="I8" s="47"/>
      <c r="J8" s="48" t="s">
        <v>581</v>
      </c>
      <c r="K8" s="48" t="s">
        <v>499</v>
      </c>
      <c r="L8" s="49" t="s">
        <v>500</v>
      </c>
      <c r="M8" s="49" t="s">
        <v>582</v>
      </c>
      <c r="N8" s="50" t="s">
        <v>583</v>
      </c>
      <c r="O8" s="50" t="s">
        <v>584</v>
      </c>
      <c r="P8" s="50" t="s">
        <v>585</v>
      </c>
      <c r="Q8" s="50" t="s">
        <v>586</v>
      </c>
      <c r="R8" s="50" t="s">
        <v>504</v>
      </c>
      <c r="S8" s="46"/>
    </row>
    <row r="9" ht="17.1" customHeight="1" spans="1:19">
      <c r="A9" s="46"/>
      <c r="B9" s="46"/>
      <c r="C9" s="47"/>
      <c r="D9" s="47"/>
      <c r="E9" s="47"/>
      <c r="F9" s="47"/>
      <c r="G9" s="47"/>
      <c r="H9" s="47"/>
      <c r="I9" s="47"/>
      <c r="J9" s="51"/>
      <c r="K9" s="51"/>
      <c r="L9" s="52" t="s">
        <v>506</v>
      </c>
      <c r="M9" s="50" t="s">
        <v>587</v>
      </c>
      <c r="N9" s="50" t="s">
        <v>505</v>
      </c>
      <c r="O9" s="50" t="s">
        <v>588</v>
      </c>
      <c r="P9" s="50" t="s">
        <v>589</v>
      </c>
      <c r="Q9" s="50" t="s">
        <v>590</v>
      </c>
      <c r="R9" s="50" t="s">
        <v>504</v>
      </c>
      <c r="S9" s="46"/>
    </row>
    <row r="10" ht="17.1" customHeight="1" spans="1:19">
      <c r="A10" s="46"/>
      <c r="B10" s="46"/>
      <c r="C10" s="47"/>
      <c r="D10" s="47"/>
      <c r="E10" s="47"/>
      <c r="F10" s="47"/>
      <c r="G10" s="47"/>
      <c r="H10" s="47"/>
      <c r="I10" s="47"/>
      <c r="J10" s="51"/>
      <c r="K10" s="51"/>
      <c r="L10" s="52" t="s">
        <v>510</v>
      </c>
      <c r="M10" s="50" t="s">
        <v>591</v>
      </c>
      <c r="N10" s="50" t="s">
        <v>505</v>
      </c>
      <c r="O10" s="50" t="s">
        <v>592</v>
      </c>
      <c r="P10" s="50" t="s">
        <v>589</v>
      </c>
      <c r="Q10" s="50" t="s">
        <v>593</v>
      </c>
      <c r="R10" s="50" t="s">
        <v>504</v>
      </c>
      <c r="S10" s="46"/>
    </row>
    <row r="11" ht="17.1" customHeight="1" spans="1:19">
      <c r="A11" s="46"/>
      <c r="B11" s="46"/>
      <c r="C11" s="47"/>
      <c r="D11" s="47"/>
      <c r="E11" s="47"/>
      <c r="F11" s="47"/>
      <c r="G11" s="47"/>
      <c r="H11" s="47"/>
      <c r="I11" s="47"/>
      <c r="J11" s="51"/>
      <c r="K11" s="51" t="s">
        <v>512</v>
      </c>
      <c r="L11" s="52" t="s">
        <v>594</v>
      </c>
      <c r="M11" s="50" t="s">
        <v>595</v>
      </c>
      <c r="N11" s="50" t="s">
        <v>583</v>
      </c>
      <c r="O11" s="53">
        <v>1</v>
      </c>
      <c r="P11" s="50" t="s">
        <v>544</v>
      </c>
      <c r="Q11" s="46" t="s">
        <v>596</v>
      </c>
      <c r="R11" s="50" t="s">
        <v>504</v>
      </c>
      <c r="S11" s="46"/>
    </row>
    <row r="12" ht="17.1" customHeight="1" spans="1:19">
      <c r="A12" s="46"/>
      <c r="B12" s="46"/>
      <c r="C12" s="47"/>
      <c r="D12" s="47"/>
      <c r="E12" s="47"/>
      <c r="F12" s="47"/>
      <c r="G12" s="47"/>
      <c r="H12" s="47"/>
      <c r="I12" s="47"/>
      <c r="J12" s="51"/>
      <c r="K12" s="51"/>
      <c r="L12" s="52" t="s">
        <v>597</v>
      </c>
      <c r="M12" s="50" t="s">
        <v>598</v>
      </c>
      <c r="N12" s="50" t="s">
        <v>505</v>
      </c>
      <c r="O12" s="53">
        <v>1</v>
      </c>
      <c r="P12" s="50" t="s">
        <v>544</v>
      </c>
      <c r="Q12" s="46" t="s">
        <v>599</v>
      </c>
      <c r="R12" s="50" t="s">
        <v>504</v>
      </c>
      <c r="S12" s="46"/>
    </row>
    <row r="13" ht="17.1" customHeight="1" spans="1:19">
      <c r="A13" s="46"/>
      <c r="B13" s="46"/>
      <c r="C13" s="47"/>
      <c r="D13" s="47"/>
      <c r="E13" s="47"/>
      <c r="F13" s="47"/>
      <c r="G13" s="47"/>
      <c r="H13" s="47"/>
      <c r="I13" s="47"/>
      <c r="J13" s="51"/>
      <c r="K13" s="51"/>
      <c r="L13" s="52" t="s">
        <v>600</v>
      </c>
      <c r="M13" s="50" t="s">
        <v>601</v>
      </c>
      <c r="N13" s="50" t="s">
        <v>583</v>
      </c>
      <c r="O13" s="50" t="s">
        <v>602</v>
      </c>
      <c r="P13" s="50" t="s">
        <v>603</v>
      </c>
      <c r="Q13" s="46"/>
      <c r="R13" s="50" t="s">
        <v>504</v>
      </c>
      <c r="S13" s="46"/>
    </row>
    <row r="14" ht="17.1" customHeight="1" spans="1:19">
      <c r="A14" s="46"/>
      <c r="B14" s="46"/>
      <c r="C14" s="47"/>
      <c r="D14" s="47"/>
      <c r="E14" s="47"/>
      <c r="F14" s="47"/>
      <c r="G14" s="47"/>
      <c r="H14" s="47"/>
      <c r="I14" s="47"/>
      <c r="J14" s="51"/>
      <c r="K14" s="51" t="s">
        <v>523</v>
      </c>
      <c r="L14" s="52" t="s">
        <v>524</v>
      </c>
      <c r="M14" s="50" t="s">
        <v>604</v>
      </c>
      <c r="N14" s="50" t="s">
        <v>505</v>
      </c>
      <c r="O14" s="50" t="s">
        <v>604</v>
      </c>
      <c r="P14" s="50" t="s">
        <v>508</v>
      </c>
      <c r="Q14" s="46"/>
      <c r="R14" s="50" t="s">
        <v>504</v>
      </c>
      <c r="S14" s="46"/>
    </row>
    <row r="15" ht="17.1" customHeight="1" spans="1:19">
      <c r="A15" s="46"/>
      <c r="B15" s="46"/>
      <c r="C15" s="47"/>
      <c r="D15" s="47"/>
      <c r="E15" s="47"/>
      <c r="F15" s="47"/>
      <c r="G15" s="47"/>
      <c r="H15" s="47"/>
      <c r="I15" s="47"/>
      <c r="J15" s="51"/>
      <c r="K15" s="51"/>
      <c r="L15" s="52" t="s">
        <v>528</v>
      </c>
      <c r="M15" s="50" t="s">
        <v>605</v>
      </c>
      <c r="N15" s="50" t="s">
        <v>505</v>
      </c>
      <c r="O15" s="50" t="s">
        <v>605</v>
      </c>
      <c r="P15" s="50" t="s">
        <v>508</v>
      </c>
      <c r="Q15" s="46"/>
      <c r="R15" s="50" t="s">
        <v>504</v>
      </c>
      <c r="S15" s="46"/>
    </row>
    <row r="16" ht="17.1" customHeight="1" spans="1:19">
      <c r="A16" s="46"/>
      <c r="B16" s="46"/>
      <c r="C16" s="47"/>
      <c r="D16" s="47"/>
      <c r="E16" s="47"/>
      <c r="F16" s="47"/>
      <c r="G16" s="47"/>
      <c r="H16" s="47"/>
      <c r="I16" s="47"/>
      <c r="J16" s="51"/>
      <c r="K16" s="51"/>
      <c r="L16" s="52" t="s">
        <v>532</v>
      </c>
      <c r="M16" s="50" t="s">
        <v>606</v>
      </c>
      <c r="N16" s="50" t="s">
        <v>505</v>
      </c>
      <c r="O16" s="50" t="s">
        <v>606</v>
      </c>
      <c r="P16" s="50" t="s">
        <v>508</v>
      </c>
      <c r="Q16" s="46"/>
      <c r="R16" s="50" t="s">
        <v>504</v>
      </c>
      <c r="S16" s="46"/>
    </row>
    <row r="17" ht="17.1" customHeight="1" spans="1:19">
      <c r="A17" s="46"/>
      <c r="B17" s="46"/>
      <c r="C17" s="47"/>
      <c r="D17" s="47"/>
      <c r="E17" s="47"/>
      <c r="F17" s="47"/>
      <c r="G17" s="47"/>
      <c r="H17" s="47"/>
      <c r="I17" s="47"/>
      <c r="J17" s="51"/>
      <c r="K17" s="51"/>
      <c r="L17" s="52" t="s">
        <v>607</v>
      </c>
      <c r="M17" s="50" t="s">
        <v>608</v>
      </c>
      <c r="N17" s="50" t="s">
        <v>505</v>
      </c>
      <c r="O17" s="50" t="s">
        <v>608</v>
      </c>
      <c r="P17" s="50" t="s">
        <v>508</v>
      </c>
      <c r="Q17" s="46"/>
      <c r="R17" s="50" t="s">
        <v>504</v>
      </c>
      <c r="S17" s="46"/>
    </row>
    <row r="18" ht="17.1" customHeight="1" spans="1:19">
      <c r="A18" s="46"/>
      <c r="B18" s="46"/>
      <c r="C18" s="47"/>
      <c r="D18" s="47"/>
      <c r="E18" s="47"/>
      <c r="F18" s="47"/>
      <c r="G18" s="47"/>
      <c r="H18" s="47"/>
      <c r="I18" s="47"/>
      <c r="J18" s="51"/>
      <c r="K18" s="51" t="s">
        <v>539</v>
      </c>
      <c r="L18" s="52" t="s">
        <v>540</v>
      </c>
      <c r="M18" s="50" t="s">
        <v>609</v>
      </c>
      <c r="N18" s="50" t="s">
        <v>610</v>
      </c>
      <c r="O18" s="50" t="s">
        <v>611</v>
      </c>
      <c r="P18" s="50" t="s">
        <v>544</v>
      </c>
      <c r="Q18" s="46" t="s">
        <v>612</v>
      </c>
      <c r="R18" s="50" t="s">
        <v>504</v>
      </c>
      <c r="S18" s="46"/>
    </row>
    <row r="19" ht="17.1" customHeight="1" spans="1:19">
      <c r="A19" s="46" t="s">
        <v>613</v>
      </c>
      <c r="B19" s="46" t="s">
        <v>614</v>
      </c>
      <c r="C19" s="47">
        <v>744.627339</v>
      </c>
      <c r="D19" s="47">
        <v>744.627339</v>
      </c>
      <c r="E19" s="47"/>
      <c r="F19" s="47"/>
      <c r="G19" s="47"/>
      <c r="H19" s="47">
        <v>744.627339</v>
      </c>
      <c r="I19" s="47"/>
      <c r="J19" s="46" t="s">
        <v>615</v>
      </c>
      <c r="K19" s="48" t="s">
        <v>499</v>
      </c>
      <c r="L19" s="49" t="s">
        <v>500</v>
      </c>
      <c r="M19" s="50" t="s">
        <v>616</v>
      </c>
      <c r="N19" s="50" t="s">
        <v>583</v>
      </c>
      <c r="O19" s="54">
        <v>744.627339</v>
      </c>
      <c r="P19" s="50" t="s">
        <v>585</v>
      </c>
      <c r="Q19" s="50" t="s">
        <v>617</v>
      </c>
      <c r="R19" s="50" t="s">
        <v>618</v>
      </c>
      <c r="S19" s="46"/>
    </row>
    <row r="20" ht="17.1" customHeight="1" spans="1:19">
      <c r="A20" s="46"/>
      <c r="B20" s="46"/>
      <c r="C20" s="47"/>
      <c r="D20" s="47"/>
      <c r="E20" s="47"/>
      <c r="F20" s="47"/>
      <c r="G20" s="47"/>
      <c r="H20" s="47"/>
      <c r="I20" s="47"/>
      <c r="J20" s="46"/>
      <c r="K20" s="51"/>
      <c r="L20" s="52" t="s">
        <v>506</v>
      </c>
      <c r="M20" s="50" t="s">
        <v>587</v>
      </c>
      <c r="N20" s="50" t="s">
        <v>505</v>
      </c>
      <c r="O20" s="50" t="s">
        <v>619</v>
      </c>
      <c r="P20" s="50" t="s">
        <v>589</v>
      </c>
      <c r="Q20" s="50" t="s">
        <v>508</v>
      </c>
      <c r="R20" s="50" t="s">
        <v>618</v>
      </c>
      <c r="S20" s="46"/>
    </row>
    <row r="21" ht="17.1" customHeight="1" spans="1:19">
      <c r="A21" s="46"/>
      <c r="B21" s="46"/>
      <c r="C21" s="47"/>
      <c r="D21" s="47"/>
      <c r="E21" s="47"/>
      <c r="F21" s="47"/>
      <c r="G21" s="47"/>
      <c r="H21" s="47"/>
      <c r="I21" s="47"/>
      <c r="J21" s="46"/>
      <c r="K21" s="51"/>
      <c r="L21" s="52" t="s">
        <v>510</v>
      </c>
      <c r="M21" s="50" t="s">
        <v>591</v>
      </c>
      <c r="N21" s="50" t="s">
        <v>505</v>
      </c>
      <c r="O21" s="50" t="s">
        <v>620</v>
      </c>
      <c r="P21" s="50" t="s">
        <v>589</v>
      </c>
      <c r="Q21" s="50" t="s">
        <v>508</v>
      </c>
      <c r="R21" s="50" t="s">
        <v>618</v>
      </c>
      <c r="S21" s="46"/>
    </row>
    <row r="22" ht="17.1" customHeight="1" spans="1:19">
      <c r="A22" s="46"/>
      <c r="B22" s="46"/>
      <c r="C22" s="47"/>
      <c r="D22" s="47"/>
      <c r="E22" s="47"/>
      <c r="F22" s="47"/>
      <c r="G22" s="47"/>
      <c r="H22" s="47"/>
      <c r="I22" s="47"/>
      <c r="J22" s="46"/>
      <c r="K22" s="51" t="s">
        <v>512</v>
      </c>
      <c r="L22" s="52" t="s">
        <v>594</v>
      </c>
      <c r="M22" s="46" t="s">
        <v>595</v>
      </c>
      <c r="N22" s="50" t="s">
        <v>583</v>
      </c>
      <c r="O22" s="50" t="s">
        <v>621</v>
      </c>
      <c r="P22" s="50" t="s">
        <v>622</v>
      </c>
      <c r="Q22" s="50" t="s">
        <v>508</v>
      </c>
      <c r="R22" s="50" t="s">
        <v>618</v>
      </c>
      <c r="S22" s="46"/>
    </row>
    <row r="23" ht="17.1" customHeight="1" spans="1:19">
      <c r="A23" s="46"/>
      <c r="B23" s="46"/>
      <c r="C23" s="47"/>
      <c r="D23" s="47"/>
      <c r="E23" s="47"/>
      <c r="F23" s="47"/>
      <c r="G23" s="47"/>
      <c r="H23" s="47"/>
      <c r="I23" s="47"/>
      <c r="J23" s="46"/>
      <c r="K23" s="51"/>
      <c r="L23" s="52" t="s">
        <v>597</v>
      </c>
      <c r="M23" s="46" t="s">
        <v>623</v>
      </c>
      <c r="N23" s="50" t="s">
        <v>505</v>
      </c>
      <c r="O23" s="50" t="s">
        <v>624</v>
      </c>
      <c r="P23" s="50" t="s">
        <v>589</v>
      </c>
      <c r="Q23" s="50" t="s">
        <v>508</v>
      </c>
      <c r="R23" s="50" t="s">
        <v>618</v>
      </c>
      <c r="S23" s="46"/>
    </row>
    <row r="24" ht="17.1" customHeight="1" spans="1:19">
      <c r="A24" s="46"/>
      <c r="B24" s="46"/>
      <c r="C24" s="47"/>
      <c r="D24" s="47"/>
      <c r="E24" s="47"/>
      <c r="F24" s="47"/>
      <c r="G24" s="47"/>
      <c r="H24" s="47"/>
      <c r="I24" s="47"/>
      <c r="J24" s="46"/>
      <c r="K24" s="51"/>
      <c r="L24" s="52" t="s">
        <v>600</v>
      </c>
      <c r="M24" s="46" t="s">
        <v>625</v>
      </c>
      <c r="N24" s="50" t="s">
        <v>583</v>
      </c>
      <c r="O24" s="50" t="s">
        <v>621</v>
      </c>
      <c r="P24" s="50" t="s">
        <v>622</v>
      </c>
      <c r="Q24" s="50" t="s">
        <v>508</v>
      </c>
      <c r="R24" s="50" t="s">
        <v>618</v>
      </c>
      <c r="S24" s="46"/>
    </row>
    <row r="25" ht="17.1" customHeight="1" spans="1:19">
      <c r="A25" s="46"/>
      <c r="B25" s="46"/>
      <c r="C25" s="47"/>
      <c r="D25" s="47"/>
      <c r="E25" s="47"/>
      <c r="F25" s="47"/>
      <c r="G25" s="47"/>
      <c r="H25" s="47"/>
      <c r="I25" s="47"/>
      <c r="J25" s="46"/>
      <c r="K25" s="51" t="s">
        <v>523</v>
      </c>
      <c r="L25" s="52" t="s">
        <v>524</v>
      </c>
      <c r="M25" s="46" t="s">
        <v>626</v>
      </c>
      <c r="N25" s="50" t="s">
        <v>505</v>
      </c>
      <c r="O25" s="50" t="s">
        <v>621</v>
      </c>
      <c r="P25" s="50" t="s">
        <v>622</v>
      </c>
      <c r="Q25" s="50" t="s">
        <v>508</v>
      </c>
      <c r="R25" s="50" t="s">
        <v>618</v>
      </c>
      <c r="S25" s="46"/>
    </row>
    <row r="26" ht="17.1" customHeight="1" spans="1:19">
      <c r="A26" s="46"/>
      <c r="B26" s="46"/>
      <c r="C26" s="47"/>
      <c r="D26" s="47"/>
      <c r="E26" s="47"/>
      <c r="F26" s="47"/>
      <c r="G26" s="47"/>
      <c r="H26" s="47"/>
      <c r="I26" s="47"/>
      <c r="J26" s="46"/>
      <c r="K26" s="51"/>
      <c r="L26" s="52" t="s">
        <v>528</v>
      </c>
      <c r="M26" s="46" t="s">
        <v>627</v>
      </c>
      <c r="N26" s="50" t="s">
        <v>505</v>
      </c>
      <c r="O26" s="50" t="s">
        <v>621</v>
      </c>
      <c r="P26" s="50" t="s">
        <v>622</v>
      </c>
      <c r="Q26" s="50" t="s">
        <v>508</v>
      </c>
      <c r="R26" s="50" t="s">
        <v>618</v>
      </c>
      <c r="S26" s="46"/>
    </row>
    <row r="27" ht="17.1" customHeight="1" spans="1:19">
      <c r="A27" s="46"/>
      <c r="B27" s="46"/>
      <c r="C27" s="47"/>
      <c r="D27" s="47"/>
      <c r="E27" s="47"/>
      <c r="F27" s="47"/>
      <c r="G27" s="47"/>
      <c r="H27" s="47"/>
      <c r="I27" s="47"/>
      <c r="J27" s="46"/>
      <c r="K27" s="51"/>
      <c r="L27" s="52" t="s">
        <v>532</v>
      </c>
      <c r="M27" s="46" t="s">
        <v>628</v>
      </c>
      <c r="N27" s="50" t="s">
        <v>505</v>
      </c>
      <c r="O27" s="50" t="s">
        <v>621</v>
      </c>
      <c r="P27" s="50" t="s">
        <v>622</v>
      </c>
      <c r="Q27" s="50" t="s">
        <v>508</v>
      </c>
      <c r="R27" s="50" t="s">
        <v>618</v>
      </c>
      <c r="S27" s="46"/>
    </row>
    <row r="28" ht="17.1" customHeight="1" spans="1:19">
      <c r="A28" s="46"/>
      <c r="B28" s="46"/>
      <c r="C28" s="47"/>
      <c r="D28" s="47"/>
      <c r="E28" s="47"/>
      <c r="F28" s="47"/>
      <c r="G28" s="47"/>
      <c r="H28" s="47"/>
      <c r="I28" s="47"/>
      <c r="J28" s="46"/>
      <c r="K28" s="51"/>
      <c r="L28" s="52" t="s">
        <v>607</v>
      </c>
      <c r="M28" s="46" t="s">
        <v>629</v>
      </c>
      <c r="N28" s="50" t="s">
        <v>505</v>
      </c>
      <c r="O28" s="50" t="s">
        <v>621</v>
      </c>
      <c r="P28" s="50" t="s">
        <v>622</v>
      </c>
      <c r="Q28" s="50" t="s">
        <v>508</v>
      </c>
      <c r="R28" s="50" t="s">
        <v>618</v>
      </c>
      <c r="S28" s="46"/>
    </row>
    <row r="29" ht="17.1" customHeight="1" spans="1:19">
      <c r="A29" s="46"/>
      <c r="B29" s="46"/>
      <c r="C29" s="47"/>
      <c r="D29" s="47"/>
      <c r="E29" s="47"/>
      <c r="F29" s="47"/>
      <c r="G29" s="47"/>
      <c r="H29" s="47"/>
      <c r="I29" s="47"/>
      <c r="J29" s="46"/>
      <c r="K29" s="51" t="s">
        <v>539</v>
      </c>
      <c r="L29" s="52" t="s">
        <v>540</v>
      </c>
      <c r="M29" s="46" t="s">
        <v>630</v>
      </c>
      <c r="N29" s="50" t="s">
        <v>505</v>
      </c>
      <c r="O29" s="50" t="s">
        <v>631</v>
      </c>
      <c r="P29" s="50" t="s">
        <v>632</v>
      </c>
      <c r="Q29" s="50" t="s">
        <v>633</v>
      </c>
      <c r="R29" s="50" t="s">
        <v>618</v>
      </c>
      <c r="S29" s="46"/>
    </row>
    <row r="30" ht="17.1" customHeight="1" spans="1:19">
      <c r="A30" s="46" t="s">
        <v>634</v>
      </c>
      <c r="B30" s="46" t="s">
        <v>635</v>
      </c>
      <c r="C30" s="47">
        <v>346.319539</v>
      </c>
      <c r="D30" s="47">
        <v>346.319539</v>
      </c>
      <c r="E30" s="47"/>
      <c r="F30" s="47"/>
      <c r="G30" s="47"/>
      <c r="H30" s="47">
        <v>346.319539</v>
      </c>
      <c r="I30" s="47"/>
      <c r="J30" s="50" t="s">
        <v>636</v>
      </c>
      <c r="K30" s="50" t="s">
        <v>499</v>
      </c>
      <c r="L30" s="50" t="s">
        <v>500</v>
      </c>
      <c r="M30" s="50" t="s">
        <v>637</v>
      </c>
      <c r="N30" s="50"/>
      <c r="O30" s="50" t="s">
        <v>637</v>
      </c>
      <c r="P30" s="50"/>
      <c r="Q30" s="50" t="s">
        <v>638</v>
      </c>
      <c r="R30" s="50" t="s">
        <v>639</v>
      </c>
      <c r="S30" s="46"/>
    </row>
    <row r="31" ht="17.1" customHeight="1" spans="1:19">
      <c r="A31" s="46"/>
      <c r="B31" s="46"/>
      <c r="C31" s="47"/>
      <c r="D31" s="47"/>
      <c r="E31" s="47"/>
      <c r="F31" s="47"/>
      <c r="G31" s="47"/>
      <c r="H31" s="47"/>
      <c r="I31" s="47"/>
      <c r="J31" s="50"/>
      <c r="K31" s="50"/>
      <c r="L31" s="50" t="s">
        <v>506</v>
      </c>
      <c r="M31" s="50" t="s">
        <v>640</v>
      </c>
      <c r="N31" s="50"/>
      <c r="O31" s="50" t="s">
        <v>641</v>
      </c>
      <c r="P31" s="50"/>
      <c r="Q31" s="50" t="s">
        <v>640</v>
      </c>
      <c r="R31" s="50" t="s">
        <v>639</v>
      </c>
      <c r="S31" s="46"/>
    </row>
    <row r="32" ht="17.1" customHeight="1" spans="1:19">
      <c r="A32" s="46"/>
      <c r="B32" s="46"/>
      <c r="C32" s="47"/>
      <c r="D32" s="47"/>
      <c r="E32" s="47"/>
      <c r="F32" s="47"/>
      <c r="G32" s="47"/>
      <c r="H32" s="47"/>
      <c r="I32" s="47"/>
      <c r="J32" s="50"/>
      <c r="K32" s="50"/>
      <c r="L32" s="50" t="s">
        <v>510</v>
      </c>
      <c r="M32" s="50" t="s">
        <v>642</v>
      </c>
      <c r="N32" s="50"/>
      <c r="O32" s="50" t="s">
        <v>643</v>
      </c>
      <c r="P32" s="50"/>
      <c r="Q32" s="50" t="s">
        <v>642</v>
      </c>
      <c r="R32" s="50" t="s">
        <v>639</v>
      </c>
      <c r="S32" s="46"/>
    </row>
    <row r="33" ht="17.1" customHeight="1" spans="1:19">
      <c r="A33" s="46"/>
      <c r="B33" s="46"/>
      <c r="C33" s="47"/>
      <c r="D33" s="47"/>
      <c r="E33" s="47"/>
      <c r="F33" s="47"/>
      <c r="G33" s="47"/>
      <c r="H33" s="47"/>
      <c r="I33" s="47"/>
      <c r="J33" s="50"/>
      <c r="K33" s="50" t="s">
        <v>512</v>
      </c>
      <c r="L33" s="50" t="s">
        <v>513</v>
      </c>
      <c r="M33" s="50" t="s">
        <v>637</v>
      </c>
      <c r="N33" s="50"/>
      <c r="O33" s="50" t="s">
        <v>637</v>
      </c>
      <c r="P33" s="50"/>
      <c r="Q33" s="50" t="s">
        <v>638</v>
      </c>
      <c r="R33" s="50" t="s">
        <v>639</v>
      </c>
      <c r="S33" s="46"/>
    </row>
    <row r="34" ht="17.1" customHeight="1" spans="1:19">
      <c r="A34" s="46"/>
      <c r="B34" s="46"/>
      <c r="C34" s="47"/>
      <c r="D34" s="47"/>
      <c r="E34" s="47"/>
      <c r="F34" s="47"/>
      <c r="G34" s="47"/>
      <c r="H34" s="47"/>
      <c r="I34" s="47"/>
      <c r="J34" s="50"/>
      <c r="K34" s="50"/>
      <c r="L34" s="50" t="s">
        <v>517</v>
      </c>
      <c r="M34" s="50" t="s">
        <v>644</v>
      </c>
      <c r="N34" s="50"/>
      <c r="O34" s="50" t="s">
        <v>645</v>
      </c>
      <c r="P34" s="50"/>
      <c r="Q34" s="50" t="s">
        <v>646</v>
      </c>
      <c r="R34" s="50" t="s">
        <v>639</v>
      </c>
      <c r="S34" s="46"/>
    </row>
    <row r="35" ht="17.1" customHeight="1" spans="1:19">
      <c r="A35" s="46"/>
      <c r="B35" s="46"/>
      <c r="C35" s="47"/>
      <c r="D35" s="47"/>
      <c r="E35" s="47"/>
      <c r="F35" s="47"/>
      <c r="G35" s="47"/>
      <c r="H35" s="47"/>
      <c r="I35" s="47"/>
      <c r="J35" s="50"/>
      <c r="K35" s="50"/>
      <c r="L35" s="50" t="s">
        <v>520</v>
      </c>
      <c r="M35" s="50" t="s">
        <v>647</v>
      </c>
      <c r="N35" s="50"/>
      <c r="O35" s="50" t="s">
        <v>522</v>
      </c>
      <c r="P35" s="50"/>
      <c r="Q35" s="50" t="s">
        <v>638</v>
      </c>
      <c r="R35" s="50" t="s">
        <v>639</v>
      </c>
      <c r="S35" s="46"/>
    </row>
    <row r="36" ht="17.1" customHeight="1" spans="1:19">
      <c r="A36" s="46"/>
      <c r="B36" s="46"/>
      <c r="C36" s="47"/>
      <c r="D36" s="47"/>
      <c r="E36" s="47"/>
      <c r="F36" s="47"/>
      <c r="G36" s="47"/>
      <c r="H36" s="47"/>
      <c r="I36" s="47"/>
      <c r="J36" s="50"/>
      <c r="K36" s="50" t="s">
        <v>523</v>
      </c>
      <c r="L36" s="50" t="s">
        <v>524</v>
      </c>
      <c r="M36" s="50" t="s">
        <v>648</v>
      </c>
      <c r="N36" s="50"/>
      <c r="O36" s="50" t="s">
        <v>649</v>
      </c>
      <c r="P36" s="50"/>
      <c r="Q36" s="50" t="s">
        <v>649</v>
      </c>
      <c r="R36" s="50" t="s">
        <v>639</v>
      </c>
      <c r="S36" s="46"/>
    </row>
    <row r="37" ht="17.1" customHeight="1" spans="1:19">
      <c r="A37" s="46"/>
      <c r="B37" s="46"/>
      <c r="C37" s="47"/>
      <c r="D37" s="47"/>
      <c r="E37" s="47"/>
      <c r="F37" s="47"/>
      <c r="G37" s="47"/>
      <c r="H37" s="47"/>
      <c r="I37" s="47"/>
      <c r="J37" s="50"/>
      <c r="K37" s="50"/>
      <c r="L37" s="50" t="s">
        <v>528</v>
      </c>
      <c r="M37" s="50" t="s">
        <v>650</v>
      </c>
      <c r="N37" s="50"/>
      <c r="O37" s="50" t="s">
        <v>651</v>
      </c>
      <c r="P37" s="50"/>
      <c r="Q37" s="50" t="s">
        <v>650</v>
      </c>
      <c r="R37" s="50" t="s">
        <v>639</v>
      </c>
      <c r="S37" s="46"/>
    </row>
    <row r="38" ht="17.1" customHeight="1" spans="1:19">
      <c r="A38" s="46"/>
      <c r="B38" s="46"/>
      <c r="C38" s="47"/>
      <c r="D38" s="47"/>
      <c r="E38" s="47"/>
      <c r="F38" s="47"/>
      <c r="G38" s="47"/>
      <c r="H38" s="47"/>
      <c r="I38" s="47"/>
      <c r="J38" s="50"/>
      <c r="K38" s="50"/>
      <c r="L38" s="50" t="s">
        <v>532</v>
      </c>
      <c r="M38" s="50" t="s">
        <v>652</v>
      </c>
      <c r="N38" s="50"/>
      <c r="O38" s="50" t="s">
        <v>653</v>
      </c>
      <c r="P38" s="50"/>
      <c r="Q38" s="50" t="s">
        <v>654</v>
      </c>
      <c r="R38" s="50" t="s">
        <v>639</v>
      </c>
      <c r="S38" s="46"/>
    </row>
    <row r="39" ht="17.1" customHeight="1" spans="1:19">
      <c r="A39" s="46"/>
      <c r="B39" s="46"/>
      <c r="C39" s="47"/>
      <c r="D39" s="47"/>
      <c r="E39" s="47"/>
      <c r="F39" s="47"/>
      <c r="G39" s="47"/>
      <c r="H39" s="47"/>
      <c r="I39" s="47"/>
      <c r="J39" s="50"/>
      <c r="K39" s="50"/>
      <c r="L39" s="50" t="s">
        <v>535</v>
      </c>
      <c r="M39" s="50" t="s">
        <v>655</v>
      </c>
      <c r="N39" s="50"/>
      <c r="O39" s="50" t="s">
        <v>656</v>
      </c>
      <c r="P39" s="50"/>
      <c r="Q39" s="50" t="s">
        <v>655</v>
      </c>
      <c r="R39" s="50" t="s">
        <v>639</v>
      </c>
      <c r="S39" s="46"/>
    </row>
    <row r="40" ht="17.1" customHeight="1" spans="1:19">
      <c r="A40" s="46"/>
      <c r="B40" s="46"/>
      <c r="C40" s="47"/>
      <c r="D40" s="47"/>
      <c r="E40" s="47"/>
      <c r="F40" s="47"/>
      <c r="G40" s="47"/>
      <c r="H40" s="47"/>
      <c r="I40" s="47"/>
      <c r="J40" s="50"/>
      <c r="K40" s="50" t="s">
        <v>539</v>
      </c>
      <c r="L40" s="50" t="s">
        <v>540</v>
      </c>
      <c r="M40" s="50" t="s">
        <v>657</v>
      </c>
      <c r="N40" s="50"/>
      <c r="O40" s="50" t="s">
        <v>658</v>
      </c>
      <c r="P40" s="50"/>
      <c r="Q40" s="50" t="s">
        <v>659</v>
      </c>
      <c r="R40" s="50" t="s">
        <v>639</v>
      </c>
      <c r="S40" s="46"/>
    </row>
    <row r="41" ht="17.1" customHeight="1" spans="1:19">
      <c r="A41" s="46" t="s">
        <v>660</v>
      </c>
      <c r="B41" s="46" t="s">
        <v>661</v>
      </c>
      <c r="C41" s="47">
        <v>1137.236171</v>
      </c>
      <c r="D41" s="47">
        <v>1137.236171</v>
      </c>
      <c r="E41" s="47"/>
      <c r="F41" s="47"/>
      <c r="G41" s="47"/>
      <c r="H41" s="47">
        <v>1137.236171</v>
      </c>
      <c r="I41" s="47"/>
      <c r="J41" s="46" t="s">
        <v>662</v>
      </c>
      <c r="K41" s="46" t="s">
        <v>499</v>
      </c>
      <c r="L41" s="46" t="s">
        <v>500</v>
      </c>
      <c r="M41" s="46" t="s">
        <v>663</v>
      </c>
      <c r="N41" s="46" t="s">
        <v>545</v>
      </c>
      <c r="O41" s="46" t="s">
        <v>639</v>
      </c>
      <c r="P41" s="46" t="s">
        <v>544</v>
      </c>
      <c r="Q41" s="46" t="s">
        <v>519</v>
      </c>
      <c r="R41" s="46" t="s">
        <v>664</v>
      </c>
      <c r="S41" s="46"/>
    </row>
    <row r="42" ht="17.1" customHeight="1" spans="1:19">
      <c r="A42" s="46"/>
      <c r="B42" s="46"/>
      <c r="C42" s="47"/>
      <c r="D42" s="47"/>
      <c r="E42" s="47"/>
      <c r="F42" s="47"/>
      <c r="G42" s="47"/>
      <c r="H42" s="47"/>
      <c r="I42" s="47"/>
      <c r="J42" s="46"/>
      <c r="K42" s="46"/>
      <c r="L42" s="46" t="s">
        <v>506</v>
      </c>
      <c r="M42" s="46" t="s">
        <v>665</v>
      </c>
      <c r="N42" s="46" t="s">
        <v>505</v>
      </c>
      <c r="O42" s="46" t="s">
        <v>508</v>
      </c>
      <c r="P42" s="46"/>
      <c r="Q42" s="46" t="s">
        <v>508</v>
      </c>
      <c r="R42" s="46" t="s">
        <v>664</v>
      </c>
      <c r="S42" s="46"/>
    </row>
    <row r="43" ht="17.1" customHeight="1" spans="1:19">
      <c r="A43" s="46"/>
      <c r="B43" s="46"/>
      <c r="C43" s="47"/>
      <c r="D43" s="47"/>
      <c r="E43" s="47"/>
      <c r="F43" s="47"/>
      <c r="G43" s="47"/>
      <c r="H43" s="47"/>
      <c r="I43" s="47"/>
      <c r="J43" s="46"/>
      <c r="K43" s="46"/>
      <c r="L43" s="46" t="s">
        <v>510</v>
      </c>
      <c r="M43" s="46" t="s">
        <v>666</v>
      </c>
      <c r="N43" s="46" t="s">
        <v>505</v>
      </c>
      <c r="O43" s="46" t="s">
        <v>666</v>
      </c>
      <c r="P43" s="46"/>
      <c r="Q43" s="46" t="s">
        <v>666</v>
      </c>
      <c r="R43" s="46" t="s">
        <v>664</v>
      </c>
      <c r="S43" s="46"/>
    </row>
    <row r="44" ht="24.95" customHeight="1" spans="1:19">
      <c r="A44" s="46"/>
      <c r="B44" s="46"/>
      <c r="C44" s="47"/>
      <c r="D44" s="47"/>
      <c r="E44" s="47"/>
      <c r="F44" s="47"/>
      <c r="G44" s="47"/>
      <c r="H44" s="47"/>
      <c r="I44" s="47"/>
      <c r="J44" s="46"/>
      <c r="K44" s="50" t="s">
        <v>512</v>
      </c>
      <c r="L44" s="50" t="s">
        <v>513</v>
      </c>
      <c r="M44" s="46" t="s">
        <v>667</v>
      </c>
      <c r="N44" s="46" t="s">
        <v>545</v>
      </c>
      <c r="O44" s="46" t="s">
        <v>639</v>
      </c>
      <c r="P44" s="46" t="s">
        <v>544</v>
      </c>
      <c r="Q44" s="46" t="s">
        <v>668</v>
      </c>
      <c r="R44" s="46" t="s">
        <v>664</v>
      </c>
      <c r="S44" s="46"/>
    </row>
    <row r="45" ht="17.1" customHeight="1" spans="1:19">
      <c r="A45" s="46"/>
      <c r="B45" s="46"/>
      <c r="C45" s="47"/>
      <c r="D45" s="47"/>
      <c r="E45" s="47"/>
      <c r="F45" s="47"/>
      <c r="G45" s="47"/>
      <c r="H45" s="47"/>
      <c r="I45" s="47"/>
      <c r="J45" s="46"/>
      <c r="K45" s="50"/>
      <c r="L45" s="50"/>
      <c r="M45" s="46" t="s">
        <v>669</v>
      </c>
      <c r="N45" s="46" t="s">
        <v>545</v>
      </c>
      <c r="O45" s="46" t="s">
        <v>639</v>
      </c>
      <c r="P45" s="46" t="s">
        <v>544</v>
      </c>
      <c r="Q45" s="46" t="s">
        <v>668</v>
      </c>
      <c r="R45" s="46" t="s">
        <v>664</v>
      </c>
      <c r="S45" s="46"/>
    </row>
    <row r="46" ht="17.1" customHeight="1" spans="1:19">
      <c r="A46" s="46"/>
      <c r="B46" s="46"/>
      <c r="C46" s="47"/>
      <c r="D46" s="47"/>
      <c r="E46" s="47"/>
      <c r="F46" s="47"/>
      <c r="G46" s="47"/>
      <c r="H46" s="47"/>
      <c r="I46" s="47"/>
      <c r="J46" s="46"/>
      <c r="K46" s="50"/>
      <c r="L46" s="50"/>
      <c r="M46" s="46" t="s">
        <v>670</v>
      </c>
      <c r="N46" s="46" t="s">
        <v>545</v>
      </c>
      <c r="O46" s="46" t="s">
        <v>639</v>
      </c>
      <c r="P46" s="46" t="s">
        <v>544</v>
      </c>
      <c r="Q46" s="46" t="s">
        <v>668</v>
      </c>
      <c r="R46" s="46" t="s">
        <v>664</v>
      </c>
      <c r="S46" s="46"/>
    </row>
    <row r="47" ht="17.1" customHeight="1" spans="1:19">
      <c r="A47" s="46"/>
      <c r="B47" s="46"/>
      <c r="C47" s="47"/>
      <c r="D47" s="47"/>
      <c r="E47" s="47"/>
      <c r="F47" s="47"/>
      <c r="G47" s="47"/>
      <c r="H47" s="47"/>
      <c r="I47" s="47"/>
      <c r="J47" s="46"/>
      <c r="K47" s="50"/>
      <c r="L47" s="50"/>
      <c r="M47" s="46" t="s">
        <v>671</v>
      </c>
      <c r="N47" s="46" t="s">
        <v>545</v>
      </c>
      <c r="O47" s="46" t="s">
        <v>672</v>
      </c>
      <c r="P47" s="46" t="s">
        <v>589</v>
      </c>
      <c r="Q47" s="46" t="s">
        <v>673</v>
      </c>
      <c r="R47" s="46" t="s">
        <v>664</v>
      </c>
      <c r="S47" s="46"/>
    </row>
    <row r="48" ht="17.1" customHeight="1" spans="1:19">
      <c r="A48" s="46"/>
      <c r="B48" s="46"/>
      <c r="C48" s="47"/>
      <c r="D48" s="47"/>
      <c r="E48" s="47"/>
      <c r="F48" s="47"/>
      <c r="G48" s="47"/>
      <c r="H48" s="47"/>
      <c r="I48" s="47"/>
      <c r="J48" s="46"/>
      <c r="K48" s="50"/>
      <c r="L48" s="50" t="s">
        <v>517</v>
      </c>
      <c r="M48" s="46" t="s">
        <v>674</v>
      </c>
      <c r="N48" s="46" t="s">
        <v>505</v>
      </c>
      <c r="O48" s="46" t="s">
        <v>675</v>
      </c>
      <c r="P48" s="46"/>
      <c r="Q48" s="46" t="s">
        <v>675</v>
      </c>
      <c r="R48" s="46" t="s">
        <v>664</v>
      </c>
      <c r="S48" s="46"/>
    </row>
    <row r="49" ht="17.1" customHeight="1" spans="1:19">
      <c r="A49" s="46"/>
      <c r="B49" s="46"/>
      <c r="C49" s="47"/>
      <c r="D49" s="47"/>
      <c r="E49" s="47"/>
      <c r="F49" s="47"/>
      <c r="G49" s="47"/>
      <c r="H49" s="47"/>
      <c r="I49" s="47"/>
      <c r="J49" s="46"/>
      <c r="K49" s="50"/>
      <c r="L49" s="50"/>
      <c r="M49" s="46" t="s">
        <v>676</v>
      </c>
      <c r="N49" s="46" t="s">
        <v>505</v>
      </c>
      <c r="O49" s="46" t="s">
        <v>675</v>
      </c>
      <c r="P49" s="46"/>
      <c r="Q49" s="46" t="s">
        <v>675</v>
      </c>
      <c r="R49" s="46" t="s">
        <v>664</v>
      </c>
      <c r="S49" s="46"/>
    </row>
    <row r="50" ht="17.1" customHeight="1" spans="1:19">
      <c r="A50" s="46"/>
      <c r="B50" s="46"/>
      <c r="C50" s="47"/>
      <c r="D50" s="47"/>
      <c r="E50" s="47"/>
      <c r="F50" s="47"/>
      <c r="G50" s="47"/>
      <c r="H50" s="47"/>
      <c r="I50" s="47"/>
      <c r="J50" s="46"/>
      <c r="K50" s="50"/>
      <c r="L50" s="50" t="s">
        <v>520</v>
      </c>
      <c r="M50" s="46" t="s">
        <v>521</v>
      </c>
      <c r="N50" s="46" t="s">
        <v>505</v>
      </c>
      <c r="O50" s="46" t="s">
        <v>677</v>
      </c>
      <c r="P50" s="46"/>
      <c r="Q50" s="46" t="s">
        <v>677</v>
      </c>
      <c r="R50" s="46" t="s">
        <v>664</v>
      </c>
      <c r="S50" s="46"/>
    </row>
    <row r="51" ht="17.1" customHeight="1" spans="1:19">
      <c r="A51" s="46"/>
      <c r="B51" s="46"/>
      <c r="C51" s="47"/>
      <c r="D51" s="47"/>
      <c r="E51" s="47"/>
      <c r="F51" s="47"/>
      <c r="G51" s="47"/>
      <c r="H51" s="47"/>
      <c r="I51" s="47"/>
      <c r="J51" s="46"/>
      <c r="K51" s="50" t="s">
        <v>523</v>
      </c>
      <c r="L51" s="50" t="s">
        <v>524</v>
      </c>
      <c r="M51" s="46" t="s">
        <v>678</v>
      </c>
      <c r="N51" s="46" t="s">
        <v>545</v>
      </c>
      <c r="O51" s="46" t="s">
        <v>639</v>
      </c>
      <c r="P51" s="46" t="s">
        <v>544</v>
      </c>
      <c r="Q51" s="46" t="s">
        <v>519</v>
      </c>
      <c r="R51" s="46" t="s">
        <v>664</v>
      </c>
      <c r="S51" s="46"/>
    </row>
    <row r="52" ht="24.95" customHeight="1" spans="1:19">
      <c r="A52" s="46"/>
      <c r="B52" s="46"/>
      <c r="C52" s="47"/>
      <c r="D52" s="47"/>
      <c r="E52" s="47"/>
      <c r="F52" s="47"/>
      <c r="G52" s="47"/>
      <c r="H52" s="47"/>
      <c r="I52" s="47"/>
      <c r="J52" s="46"/>
      <c r="K52" s="50"/>
      <c r="L52" s="50"/>
      <c r="M52" s="46" t="s">
        <v>679</v>
      </c>
      <c r="N52" s="46" t="s">
        <v>505</v>
      </c>
      <c r="O52" s="46" t="s">
        <v>680</v>
      </c>
      <c r="P52" s="46"/>
      <c r="Q52" s="46" t="s">
        <v>680</v>
      </c>
      <c r="R52" s="46" t="s">
        <v>664</v>
      </c>
      <c r="S52" s="46"/>
    </row>
    <row r="53" ht="17.1" customHeight="1" spans="1:19">
      <c r="A53" s="46"/>
      <c r="B53" s="46"/>
      <c r="C53" s="47"/>
      <c r="D53" s="47"/>
      <c r="E53" s="47"/>
      <c r="F53" s="47"/>
      <c r="G53" s="47"/>
      <c r="H53" s="47"/>
      <c r="I53" s="47"/>
      <c r="J53" s="46"/>
      <c r="K53" s="50"/>
      <c r="L53" s="50" t="s">
        <v>528</v>
      </c>
      <c r="M53" s="46" t="s">
        <v>681</v>
      </c>
      <c r="N53" s="46" t="s">
        <v>505</v>
      </c>
      <c r="O53" s="46" t="s">
        <v>675</v>
      </c>
      <c r="P53" s="46"/>
      <c r="Q53" s="46" t="s">
        <v>675</v>
      </c>
      <c r="R53" s="46" t="s">
        <v>664</v>
      </c>
      <c r="S53" s="46"/>
    </row>
    <row r="54" ht="17.1" customHeight="1" spans="1:19">
      <c r="A54" s="46"/>
      <c r="B54" s="46"/>
      <c r="C54" s="47"/>
      <c r="D54" s="47"/>
      <c r="E54" s="47"/>
      <c r="F54" s="47"/>
      <c r="G54" s="47"/>
      <c r="H54" s="47"/>
      <c r="I54" s="47"/>
      <c r="J54" s="46"/>
      <c r="K54" s="50"/>
      <c r="L54" s="50" t="s">
        <v>532</v>
      </c>
      <c r="M54" s="46" t="s">
        <v>682</v>
      </c>
      <c r="N54" s="46" t="s">
        <v>505</v>
      </c>
      <c r="O54" s="46" t="s">
        <v>683</v>
      </c>
      <c r="P54" s="46"/>
      <c r="Q54" s="46" t="s">
        <v>683</v>
      </c>
      <c r="R54" s="46" t="s">
        <v>664</v>
      </c>
      <c r="S54" s="46"/>
    </row>
    <row r="55" ht="17.1" customHeight="1" spans="1:19">
      <c r="A55" s="46"/>
      <c r="B55" s="46"/>
      <c r="C55" s="47"/>
      <c r="D55" s="47"/>
      <c r="E55" s="47"/>
      <c r="F55" s="47"/>
      <c r="G55" s="47"/>
      <c r="H55" s="47"/>
      <c r="I55" s="47"/>
      <c r="J55" s="46"/>
      <c r="K55" s="50"/>
      <c r="L55" s="50"/>
      <c r="M55" s="46" t="s">
        <v>684</v>
      </c>
      <c r="N55" s="46" t="s">
        <v>505</v>
      </c>
      <c r="O55" s="46" t="s">
        <v>675</v>
      </c>
      <c r="P55" s="46"/>
      <c r="Q55" s="46" t="s">
        <v>675</v>
      </c>
      <c r="R55" s="46" t="s">
        <v>664</v>
      </c>
      <c r="S55" s="46"/>
    </row>
    <row r="56" ht="17.1" customHeight="1" spans="1:19">
      <c r="A56" s="46"/>
      <c r="B56" s="46"/>
      <c r="C56" s="47"/>
      <c r="D56" s="47"/>
      <c r="E56" s="47"/>
      <c r="F56" s="47"/>
      <c r="G56" s="47"/>
      <c r="H56" s="47"/>
      <c r="I56" s="47"/>
      <c r="J56" s="46"/>
      <c r="K56" s="50"/>
      <c r="L56" s="50"/>
      <c r="M56" s="46" t="s">
        <v>685</v>
      </c>
      <c r="N56" s="46" t="s">
        <v>505</v>
      </c>
      <c r="O56" s="46" t="s">
        <v>675</v>
      </c>
      <c r="P56" s="46"/>
      <c r="Q56" s="46" t="s">
        <v>675</v>
      </c>
      <c r="R56" s="46" t="s">
        <v>664</v>
      </c>
      <c r="S56" s="46"/>
    </row>
    <row r="57" ht="24.95" customHeight="1" spans="1:19">
      <c r="A57" s="46"/>
      <c r="B57" s="46"/>
      <c r="C57" s="47"/>
      <c r="D57" s="47"/>
      <c r="E57" s="47"/>
      <c r="F57" s="47"/>
      <c r="G57" s="47"/>
      <c r="H57" s="47"/>
      <c r="I57" s="47"/>
      <c r="J57" s="46"/>
      <c r="K57" s="50"/>
      <c r="L57" s="50" t="s">
        <v>535</v>
      </c>
      <c r="M57" s="46" t="s">
        <v>686</v>
      </c>
      <c r="N57" s="46" t="s">
        <v>505</v>
      </c>
      <c r="O57" s="46" t="s">
        <v>680</v>
      </c>
      <c r="P57" s="46"/>
      <c r="Q57" s="46" t="s">
        <v>680</v>
      </c>
      <c r="R57" s="46" t="s">
        <v>664</v>
      </c>
      <c r="S57" s="46"/>
    </row>
    <row r="58" ht="24.95" customHeight="1" spans="1:19">
      <c r="A58" s="46"/>
      <c r="B58" s="46"/>
      <c r="C58" s="47"/>
      <c r="D58" s="47"/>
      <c r="E58" s="47"/>
      <c r="F58" s="47"/>
      <c r="G58" s="47"/>
      <c r="H58" s="47"/>
      <c r="I58" s="47"/>
      <c r="J58" s="46"/>
      <c r="K58" s="50" t="s">
        <v>539</v>
      </c>
      <c r="L58" s="50" t="s">
        <v>540</v>
      </c>
      <c r="M58" s="46" t="s">
        <v>686</v>
      </c>
      <c r="N58" s="46" t="s">
        <v>505</v>
      </c>
      <c r="O58" s="46" t="s">
        <v>687</v>
      </c>
      <c r="P58" s="46"/>
      <c r="Q58" s="46" t="s">
        <v>687</v>
      </c>
      <c r="R58" s="46" t="s">
        <v>664</v>
      </c>
      <c r="S58" s="46"/>
    </row>
    <row r="59" ht="17.1" customHeight="1" spans="1:19">
      <c r="A59" s="46"/>
      <c r="B59" s="46"/>
      <c r="C59" s="47"/>
      <c r="D59" s="47"/>
      <c r="E59" s="47"/>
      <c r="F59" s="47"/>
      <c r="G59" s="47"/>
      <c r="H59" s="47"/>
      <c r="I59" s="47"/>
      <c r="J59" s="46"/>
      <c r="K59" s="50"/>
      <c r="L59" s="50"/>
      <c r="M59" s="46" t="s">
        <v>688</v>
      </c>
      <c r="N59" s="46" t="s">
        <v>505</v>
      </c>
      <c r="O59" s="46" t="s">
        <v>687</v>
      </c>
      <c r="P59" s="46"/>
      <c r="Q59" s="46" t="s">
        <v>687</v>
      </c>
      <c r="R59" s="46" t="s">
        <v>664</v>
      </c>
      <c r="S59" s="46"/>
    </row>
    <row r="60" ht="24.95" customHeight="1" spans="1:19">
      <c r="A60" s="46" t="s">
        <v>495</v>
      </c>
      <c r="B60" s="46" t="s">
        <v>496</v>
      </c>
      <c r="C60" s="47">
        <v>278.174431</v>
      </c>
      <c r="D60" s="47">
        <v>278.174431</v>
      </c>
      <c r="E60" s="47"/>
      <c r="F60" s="47"/>
      <c r="G60" s="47"/>
      <c r="H60" s="47">
        <v>172.214431</v>
      </c>
      <c r="I60" s="47">
        <v>105.96</v>
      </c>
      <c r="J60" s="46" t="s">
        <v>689</v>
      </c>
      <c r="K60" s="46" t="s">
        <v>499</v>
      </c>
      <c r="L60" s="46" t="s">
        <v>500</v>
      </c>
      <c r="M60" s="46" t="s">
        <v>690</v>
      </c>
      <c r="N60" s="46" t="s">
        <v>505</v>
      </c>
      <c r="O60" s="46" t="s">
        <v>691</v>
      </c>
      <c r="P60" s="46"/>
      <c r="Q60" s="46" t="s">
        <v>692</v>
      </c>
      <c r="R60" s="46" t="s">
        <v>693</v>
      </c>
      <c r="S60" s="46"/>
    </row>
    <row r="61" ht="41.45" customHeight="1" spans="1:19">
      <c r="A61" s="46"/>
      <c r="B61" s="46"/>
      <c r="C61" s="47"/>
      <c r="D61" s="47"/>
      <c r="E61" s="47"/>
      <c r="F61" s="47"/>
      <c r="G61" s="47"/>
      <c r="H61" s="47"/>
      <c r="I61" s="47"/>
      <c r="J61" s="46"/>
      <c r="K61" s="46"/>
      <c r="L61" s="46" t="s">
        <v>506</v>
      </c>
      <c r="M61" s="46" t="s">
        <v>694</v>
      </c>
      <c r="N61" s="46" t="s">
        <v>505</v>
      </c>
      <c r="O61" s="46" t="s">
        <v>695</v>
      </c>
      <c r="P61" s="46"/>
      <c r="Q61" s="46" t="s">
        <v>692</v>
      </c>
      <c r="R61" s="46" t="s">
        <v>693</v>
      </c>
      <c r="S61" s="46"/>
    </row>
    <row r="62" ht="33.2" customHeight="1" spans="1:19">
      <c r="A62" s="46"/>
      <c r="B62" s="46"/>
      <c r="C62" s="47"/>
      <c r="D62" s="47"/>
      <c r="E62" s="47"/>
      <c r="F62" s="47"/>
      <c r="G62" s="47"/>
      <c r="H62" s="47"/>
      <c r="I62" s="47"/>
      <c r="J62" s="46"/>
      <c r="K62" s="46"/>
      <c r="L62" s="46" t="s">
        <v>510</v>
      </c>
      <c r="M62" s="46" t="s">
        <v>696</v>
      </c>
      <c r="N62" s="46" t="s">
        <v>505</v>
      </c>
      <c r="O62" s="46" t="s">
        <v>697</v>
      </c>
      <c r="P62" s="46"/>
      <c r="Q62" s="46" t="s">
        <v>692</v>
      </c>
      <c r="R62" s="46" t="s">
        <v>693</v>
      </c>
      <c r="S62" s="46"/>
    </row>
    <row r="63" ht="74.65" customHeight="1" spans="1:19">
      <c r="A63" s="46"/>
      <c r="B63" s="46"/>
      <c r="C63" s="47"/>
      <c r="D63" s="47"/>
      <c r="E63" s="47"/>
      <c r="F63" s="47"/>
      <c r="G63" s="47"/>
      <c r="H63" s="47"/>
      <c r="I63" s="47"/>
      <c r="J63" s="46"/>
      <c r="K63" s="50" t="s">
        <v>512</v>
      </c>
      <c r="L63" s="50" t="s">
        <v>513</v>
      </c>
      <c r="M63" s="46" t="s">
        <v>698</v>
      </c>
      <c r="N63" s="46" t="s">
        <v>505</v>
      </c>
      <c r="O63" s="46" t="s">
        <v>699</v>
      </c>
      <c r="P63" s="46"/>
      <c r="Q63" s="46" t="s">
        <v>692</v>
      </c>
      <c r="R63" s="46" t="s">
        <v>693</v>
      </c>
      <c r="S63" s="46"/>
    </row>
    <row r="64" ht="82.9" customHeight="1" spans="1:19">
      <c r="A64" s="46"/>
      <c r="B64" s="46"/>
      <c r="C64" s="47"/>
      <c r="D64" s="47"/>
      <c r="E64" s="47"/>
      <c r="F64" s="47"/>
      <c r="G64" s="47"/>
      <c r="H64" s="47"/>
      <c r="I64" s="47"/>
      <c r="J64" s="46"/>
      <c r="K64" s="50"/>
      <c r="L64" s="50" t="s">
        <v>517</v>
      </c>
      <c r="M64" s="46" t="s">
        <v>700</v>
      </c>
      <c r="N64" s="46" t="s">
        <v>505</v>
      </c>
      <c r="O64" s="46" t="s">
        <v>701</v>
      </c>
      <c r="P64" s="46"/>
      <c r="Q64" s="46" t="s">
        <v>692</v>
      </c>
      <c r="R64" s="46" t="s">
        <v>693</v>
      </c>
      <c r="S64" s="46"/>
    </row>
    <row r="65" ht="17.1" customHeight="1" spans="1:19">
      <c r="A65" s="46"/>
      <c r="B65" s="46"/>
      <c r="C65" s="47"/>
      <c r="D65" s="47"/>
      <c r="E65" s="47"/>
      <c r="F65" s="47"/>
      <c r="G65" s="47"/>
      <c r="H65" s="47"/>
      <c r="I65" s="47"/>
      <c r="J65" s="46"/>
      <c r="K65" s="50"/>
      <c r="L65" s="50" t="s">
        <v>520</v>
      </c>
      <c r="M65" s="46" t="s">
        <v>702</v>
      </c>
      <c r="N65" s="46" t="s">
        <v>703</v>
      </c>
      <c r="O65" s="46" t="s">
        <v>704</v>
      </c>
      <c r="P65" s="46" t="s">
        <v>622</v>
      </c>
      <c r="Q65" s="46" t="s">
        <v>692</v>
      </c>
      <c r="R65" s="46" t="s">
        <v>693</v>
      </c>
      <c r="S65" s="46"/>
    </row>
    <row r="66" ht="66.4" customHeight="1" spans="1:19">
      <c r="A66" s="46"/>
      <c r="B66" s="46"/>
      <c r="C66" s="47"/>
      <c r="D66" s="47"/>
      <c r="E66" s="47"/>
      <c r="F66" s="47"/>
      <c r="G66" s="47"/>
      <c r="H66" s="47"/>
      <c r="I66" s="47"/>
      <c r="J66" s="46"/>
      <c r="K66" s="50" t="s">
        <v>523</v>
      </c>
      <c r="L66" s="50" t="s">
        <v>524</v>
      </c>
      <c r="M66" s="46" t="s">
        <v>525</v>
      </c>
      <c r="N66" s="46" t="s">
        <v>505</v>
      </c>
      <c r="O66" s="46" t="s">
        <v>705</v>
      </c>
      <c r="P66" s="46"/>
      <c r="Q66" s="46" t="s">
        <v>692</v>
      </c>
      <c r="R66" s="46" t="s">
        <v>693</v>
      </c>
      <c r="S66" s="46"/>
    </row>
    <row r="67" ht="41.45" customHeight="1" spans="1:19">
      <c r="A67" s="46"/>
      <c r="B67" s="46"/>
      <c r="C67" s="47"/>
      <c r="D67" s="47"/>
      <c r="E67" s="47"/>
      <c r="F67" s="47"/>
      <c r="G67" s="47"/>
      <c r="H67" s="47"/>
      <c r="I67" s="47"/>
      <c r="J67" s="46"/>
      <c r="K67" s="50"/>
      <c r="L67" s="50" t="s">
        <v>528</v>
      </c>
      <c r="M67" s="46" t="s">
        <v>694</v>
      </c>
      <c r="N67" s="46" t="s">
        <v>505</v>
      </c>
      <c r="O67" s="46" t="s">
        <v>563</v>
      </c>
      <c r="P67" s="46"/>
      <c r="Q67" s="46" t="s">
        <v>692</v>
      </c>
      <c r="R67" s="46" t="s">
        <v>693</v>
      </c>
      <c r="S67" s="46"/>
    </row>
    <row r="68" ht="24.95" customHeight="1" spans="1:19">
      <c r="A68" s="46"/>
      <c r="B68" s="46"/>
      <c r="C68" s="47"/>
      <c r="D68" s="47"/>
      <c r="E68" s="47"/>
      <c r="F68" s="47"/>
      <c r="G68" s="47"/>
      <c r="H68" s="47"/>
      <c r="I68" s="47"/>
      <c r="J68" s="46"/>
      <c r="K68" s="50"/>
      <c r="L68" s="50" t="s">
        <v>532</v>
      </c>
      <c r="M68" s="46" t="s">
        <v>696</v>
      </c>
      <c r="N68" s="46" t="s">
        <v>505</v>
      </c>
      <c r="O68" s="46" t="s">
        <v>706</v>
      </c>
      <c r="P68" s="46"/>
      <c r="Q68" s="46" t="s">
        <v>692</v>
      </c>
      <c r="R68" s="46" t="s">
        <v>693</v>
      </c>
      <c r="S68" s="46"/>
    </row>
    <row r="69" ht="57.95" customHeight="1" spans="1:19">
      <c r="A69" s="46"/>
      <c r="B69" s="46"/>
      <c r="C69" s="47"/>
      <c r="D69" s="47"/>
      <c r="E69" s="47"/>
      <c r="F69" s="47"/>
      <c r="G69" s="47"/>
      <c r="H69" s="47"/>
      <c r="I69" s="47"/>
      <c r="J69" s="46"/>
      <c r="K69" s="50"/>
      <c r="L69" s="50" t="s">
        <v>535</v>
      </c>
      <c r="M69" s="46" t="s">
        <v>707</v>
      </c>
      <c r="N69" s="46" t="s">
        <v>505</v>
      </c>
      <c r="O69" s="46" t="s">
        <v>708</v>
      </c>
      <c r="P69" s="46"/>
      <c r="Q69" s="46" t="s">
        <v>692</v>
      </c>
      <c r="R69" s="46" t="s">
        <v>693</v>
      </c>
      <c r="S69" s="46"/>
    </row>
    <row r="70" ht="33.2" customHeight="1" spans="1:19">
      <c r="A70" s="46"/>
      <c r="B70" s="46"/>
      <c r="C70" s="47"/>
      <c r="D70" s="47"/>
      <c r="E70" s="47"/>
      <c r="F70" s="47"/>
      <c r="G70" s="47"/>
      <c r="H70" s="47"/>
      <c r="I70" s="47"/>
      <c r="J70" s="46"/>
      <c r="K70" s="50" t="s">
        <v>539</v>
      </c>
      <c r="L70" s="50" t="s">
        <v>540</v>
      </c>
      <c r="M70" s="46" t="s">
        <v>709</v>
      </c>
      <c r="N70" s="46" t="s">
        <v>505</v>
      </c>
      <c r="O70" s="46" t="s">
        <v>710</v>
      </c>
      <c r="P70" s="46"/>
      <c r="Q70" s="46" t="s">
        <v>692</v>
      </c>
      <c r="R70" s="46" t="s">
        <v>693</v>
      </c>
      <c r="S70" s="46"/>
    </row>
    <row r="71" ht="14.25" customHeight="1" spans="1:8">
      <c r="A71" s="56" t="s">
        <v>309</v>
      </c>
      <c r="B71" s="56"/>
      <c r="C71" s="56"/>
      <c r="D71" s="56"/>
      <c r="E71" s="56"/>
      <c r="F71" s="56"/>
      <c r="G71" s="56"/>
      <c r="H71" s="56"/>
    </row>
  </sheetData>
  <mergeCells count="83">
    <mergeCell ref="A2:S2"/>
    <mergeCell ref="A3:S3"/>
    <mergeCell ref="Q4:S4"/>
    <mergeCell ref="C5:I5"/>
    <mergeCell ref="D6:G6"/>
    <mergeCell ref="H6:I6"/>
    <mergeCell ref="A71:H71"/>
    <mergeCell ref="A5:A7"/>
    <mergeCell ref="A8:A18"/>
    <mergeCell ref="A19:A29"/>
    <mergeCell ref="A30:A40"/>
    <mergeCell ref="A41:A59"/>
    <mergeCell ref="A60:A70"/>
    <mergeCell ref="B5:B7"/>
    <mergeCell ref="B8:B18"/>
    <mergeCell ref="B19:B29"/>
    <mergeCell ref="B30:B40"/>
    <mergeCell ref="B41:B59"/>
    <mergeCell ref="B60:B70"/>
    <mergeCell ref="C6:C7"/>
    <mergeCell ref="C8:C18"/>
    <mergeCell ref="C19:C29"/>
    <mergeCell ref="C30:C40"/>
    <mergeCell ref="C41:C59"/>
    <mergeCell ref="C60:C70"/>
    <mergeCell ref="D8:D18"/>
    <mergeCell ref="D19:D29"/>
    <mergeCell ref="D30:D40"/>
    <mergeCell ref="D41:D59"/>
    <mergeCell ref="D60:D70"/>
    <mergeCell ref="E8:E18"/>
    <mergeCell ref="E19:E29"/>
    <mergeCell ref="E30:E40"/>
    <mergeCell ref="E41:E59"/>
    <mergeCell ref="E60:E70"/>
    <mergeCell ref="F8:F18"/>
    <mergeCell ref="F19:F29"/>
    <mergeCell ref="F30:F40"/>
    <mergeCell ref="F41:F59"/>
    <mergeCell ref="F60:F70"/>
    <mergeCell ref="G8:G18"/>
    <mergeCell ref="G19:G29"/>
    <mergeCell ref="G30:G40"/>
    <mergeCell ref="G41:G59"/>
    <mergeCell ref="G60:G70"/>
    <mergeCell ref="H8:H18"/>
    <mergeCell ref="H19:H29"/>
    <mergeCell ref="H30:H40"/>
    <mergeCell ref="H41:H59"/>
    <mergeCell ref="H60:H70"/>
    <mergeCell ref="I8:I18"/>
    <mergeCell ref="I19:I29"/>
    <mergeCell ref="I30:I40"/>
    <mergeCell ref="I41:I59"/>
    <mergeCell ref="I60:I70"/>
    <mergeCell ref="J5:J7"/>
    <mergeCell ref="J8:J18"/>
    <mergeCell ref="J19:J29"/>
    <mergeCell ref="J30:J40"/>
    <mergeCell ref="J41:J59"/>
    <mergeCell ref="J60:J70"/>
    <mergeCell ref="K8:K10"/>
    <mergeCell ref="K11:K13"/>
    <mergeCell ref="K14:K17"/>
    <mergeCell ref="K19:K21"/>
    <mergeCell ref="K22:K24"/>
    <mergeCell ref="K25:K28"/>
    <mergeCell ref="K30:K32"/>
    <mergeCell ref="K33:K35"/>
    <mergeCell ref="K36:K39"/>
    <mergeCell ref="K41:K43"/>
    <mergeCell ref="K44:K50"/>
    <mergeCell ref="K51:K57"/>
    <mergeCell ref="K58:K59"/>
    <mergeCell ref="K60:K62"/>
    <mergeCell ref="K63:K65"/>
    <mergeCell ref="K66:K69"/>
    <mergeCell ref="L44:L47"/>
    <mergeCell ref="L48:L49"/>
    <mergeCell ref="L51:L52"/>
    <mergeCell ref="L54:L56"/>
    <mergeCell ref="L58:L59"/>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3"/>
  <sheetViews>
    <sheetView topLeftCell="A7" workbookViewId="0">
      <selection activeCell="I63" sqref="I63"/>
    </sheetView>
  </sheetViews>
  <sheetFormatPr defaultColWidth="9" defaultRowHeight="13.5"/>
  <cols>
    <col min="4" max="6" width="11.5416666666667" customWidth="1"/>
    <col min="9" max="9" width="11.5"/>
    <col min="10" max="10" width="12.075" customWidth="1"/>
    <col min="11" max="11" width="13.7916666666667" customWidth="1"/>
    <col min="12" max="12" width="10.9416666666667" customWidth="1"/>
    <col min="15" max="15" width="8.35833333333333" customWidth="1"/>
    <col min="19" max="19" width="7.83333333333333" customWidth="1"/>
  </cols>
  <sheetData>
    <row r="1" customFormat="1" ht="14.25" spans="1:23">
      <c r="A1" s="1"/>
      <c r="B1" s="2"/>
      <c r="C1" s="2"/>
      <c r="D1" s="3"/>
      <c r="E1" s="2"/>
      <c r="F1" s="2"/>
      <c r="G1" s="2"/>
      <c r="H1" s="2"/>
      <c r="I1" s="2"/>
      <c r="J1" s="2"/>
      <c r="K1" s="27" t="s">
        <v>711</v>
      </c>
      <c r="L1" s="28"/>
      <c r="M1" s="28"/>
      <c r="N1" s="29"/>
      <c r="O1" s="30"/>
      <c r="P1" s="30"/>
      <c r="Q1" s="28"/>
      <c r="R1" s="28"/>
      <c r="S1" s="39"/>
      <c r="T1" s="39"/>
      <c r="U1" s="30"/>
      <c r="V1" s="40" t="s">
        <v>711</v>
      </c>
      <c r="W1" s="40"/>
    </row>
    <row r="2" customFormat="1" ht="20.25" spans="1:23">
      <c r="A2" s="4" t="s">
        <v>29</v>
      </c>
      <c r="B2" s="4"/>
      <c r="C2" s="5"/>
      <c r="D2" s="5"/>
      <c r="E2" s="5"/>
      <c r="F2" s="5"/>
      <c r="G2" s="5"/>
      <c r="H2" s="5"/>
      <c r="I2" s="5"/>
      <c r="J2" s="5"/>
      <c r="K2" s="5"/>
      <c r="L2" s="31"/>
      <c r="M2" s="31"/>
      <c r="N2" s="31"/>
      <c r="O2" s="31"/>
      <c r="P2" s="31"/>
      <c r="Q2" s="31"/>
      <c r="R2" s="31"/>
      <c r="S2" s="30"/>
      <c r="T2" s="30"/>
      <c r="U2" s="30"/>
      <c r="V2" s="30"/>
      <c r="W2" s="30"/>
    </row>
    <row r="3" customFormat="1" spans="1:23">
      <c r="A3" s="6" t="s">
        <v>712</v>
      </c>
      <c r="B3" s="7"/>
      <c r="C3" s="8"/>
      <c r="D3" s="8"/>
      <c r="E3" s="8"/>
      <c r="F3" s="8"/>
      <c r="G3" s="8"/>
      <c r="H3" s="8"/>
      <c r="I3" s="8"/>
      <c r="J3" s="8"/>
      <c r="K3" s="32" t="s">
        <v>32</v>
      </c>
      <c r="L3" s="33"/>
      <c r="M3" s="34"/>
      <c r="N3" s="35"/>
      <c r="O3" s="30"/>
      <c r="P3" s="30"/>
      <c r="Q3" s="41"/>
      <c r="R3" s="41"/>
      <c r="S3" s="42"/>
      <c r="T3" s="42"/>
      <c r="U3" s="30"/>
      <c r="V3" s="30"/>
      <c r="W3" s="30"/>
    </row>
    <row r="4" customFormat="1" spans="1:23">
      <c r="A4" s="9"/>
      <c r="B4" s="10"/>
      <c r="C4" s="10"/>
      <c r="D4" s="10"/>
      <c r="E4" s="10"/>
      <c r="F4" s="10"/>
      <c r="G4" s="10"/>
      <c r="H4" s="10"/>
      <c r="I4" s="36"/>
      <c r="J4" s="36"/>
      <c r="K4" s="36"/>
      <c r="L4" s="10"/>
      <c r="M4" s="37"/>
      <c r="N4" s="10"/>
      <c r="O4" s="36"/>
      <c r="P4" s="36"/>
      <c r="Q4" s="36"/>
      <c r="R4" s="36"/>
      <c r="S4" s="37"/>
      <c r="T4" s="37"/>
      <c r="U4" s="9"/>
      <c r="V4" s="43" t="s">
        <v>32</v>
      </c>
      <c r="W4" s="43"/>
    </row>
    <row r="5" customFormat="1" ht="24" spans="1:11">
      <c r="A5" s="11" t="s">
        <v>713</v>
      </c>
      <c r="B5" s="11" t="s">
        <v>228</v>
      </c>
      <c r="C5" s="11" t="s">
        <v>448</v>
      </c>
      <c r="D5" s="11" t="s">
        <v>714</v>
      </c>
      <c r="E5" s="11" t="s">
        <v>715</v>
      </c>
      <c r="F5" s="11" t="s">
        <v>716</v>
      </c>
      <c r="G5" s="11" t="s">
        <v>717</v>
      </c>
      <c r="H5" s="11" t="s">
        <v>718</v>
      </c>
      <c r="I5" s="11" t="s">
        <v>719</v>
      </c>
      <c r="J5" s="11" t="s">
        <v>720</v>
      </c>
      <c r="K5" s="11" t="s">
        <v>721</v>
      </c>
    </row>
    <row r="6" customFormat="1" ht="19.5" spans="1:11">
      <c r="A6" s="12">
        <v>1</v>
      </c>
      <c r="B6" s="13">
        <v>405001</v>
      </c>
      <c r="C6" s="14" t="s">
        <v>155</v>
      </c>
      <c r="D6" s="14" t="s">
        <v>722</v>
      </c>
      <c r="E6" s="15" t="s">
        <v>723</v>
      </c>
      <c r="F6" s="14">
        <v>2140101</v>
      </c>
      <c r="G6" s="16" t="s">
        <v>724</v>
      </c>
      <c r="H6" s="16" t="s">
        <v>725</v>
      </c>
      <c r="I6" s="22">
        <v>2</v>
      </c>
      <c r="J6" s="16" t="s">
        <v>726</v>
      </c>
      <c r="K6" s="22"/>
    </row>
    <row r="7" customFormat="1" ht="19.5" spans="1:11">
      <c r="A7" s="12">
        <v>2</v>
      </c>
      <c r="B7" s="13">
        <v>405001</v>
      </c>
      <c r="C7" s="14" t="s">
        <v>155</v>
      </c>
      <c r="D7" s="14" t="s">
        <v>727</v>
      </c>
      <c r="E7" s="15" t="s">
        <v>728</v>
      </c>
      <c r="F7" s="14">
        <v>2140101</v>
      </c>
      <c r="G7" s="16" t="s">
        <v>724</v>
      </c>
      <c r="H7" s="16" t="s">
        <v>725</v>
      </c>
      <c r="I7" s="22">
        <v>5</v>
      </c>
      <c r="J7" s="16" t="s">
        <v>726</v>
      </c>
      <c r="K7" s="22"/>
    </row>
    <row r="8" customFormat="1" ht="19.5" spans="1:11">
      <c r="A8" s="12">
        <v>3</v>
      </c>
      <c r="B8" s="13">
        <v>405001</v>
      </c>
      <c r="C8" s="14" t="s">
        <v>155</v>
      </c>
      <c r="D8" s="14" t="s">
        <v>729</v>
      </c>
      <c r="E8" s="15" t="s">
        <v>730</v>
      </c>
      <c r="F8" s="14">
        <v>2140101</v>
      </c>
      <c r="G8" s="16" t="s">
        <v>724</v>
      </c>
      <c r="H8" s="16" t="s">
        <v>725</v>
      </c>
      <c r="I8" s="22">
        <v>2</v>
      </c>
      <c r="J8" s="16" t="s">
        <v>726</v>
      </c>
      <c r="K8" s="22"/>
    </row>
    <row r="9" customFormat="1" ht="19.5" spans="1:11">
      <c r="A9" s="12">
        <v>4</v>
      </c>
      <c r="B9" s="13">
        <v>405001</v>
      </c>
      <c r="C9" s="14" t="s">
        <v>155</v>
      </c>
      <c r="D9" s="14" t="s">
        <v>731</v>
      </c>
      <c r="E9" s="15" t="s">
        <v>732</v>
      </c>
      <c r="F9" s="14">
        <v>2140101</v>
      </c>
      <c r="G9" s="16" t="s">
        <v>724</v>
      </c>
      <c r="H9" s="16" t="s">
        <v>725</v>
      </c>
      <c r="I9" s="22">
        <v>1.2</v>
      </c>
      <c r="J9" s="16" t="s">
        <v>726</v>
      </c>
      <c r="K9" s="22"/>
    </row>
    <row r="10" customFormat="1" ht="19.5" spans="1:11">
      <c r="A10" s="12">
        <v>5</v>
      </c>
      <c r="B10" s="13">
        <v>405001</v>
      </c>
      <c r="C10" s="14" t="s">
        <v>155</v>
      </c>
      <c r="D10" s="14" t="s">
        <v>733</v>
      </c>
      <c r="E10" s="15" t="s">
        <v>734</v>
      </c>
      <c r="F10" s="14">
        <v>2140101</v>
      </c>
      <c r="G10" s="16" t="s">
        <v>724</v>
      </c>
      <c r="H10" s="16" t="s">
        <v>725</v>
      </c>
      <c r="I10" s="22">
        <v>3</v>
      </c>
      <c r="J10" s="16" t="s">
        <v>726</v>
      </c>
      <c r="K10" s="22"/>
    </row>
    <row r="11" customFormat="1" ht="19.5" spans="1:11">
      <c r="A11" s="12">
        <v>6</v>
      </c>
      <c r="B11" s="13">
        <v>405001</v>
      </c>
      <c r="C11" s="14" t="s">
        <v>155</v>
      </c>
      <c r="D11" s="14" t="s">
        <v>735</v>
      </c>
      <c r="E11" s="15" t="s">
        <v>736</v>
      </c>
      <c r="F11" s="14">
        <v>2140101</v>
      </c>
      <c r="G11" s="16" t="s">
        <v>724</v>
      </c>
      <c r="H11" s="16" t="s">
        <v>725</v>
      </c>
      <c r="I11" s="22">
        <v>2</v>
      </c>
      <c r="J11" s="16" t="s">
        <v>726</v>
      </c>
      <c r="K11" s="22"/>
    </row>
    <row r="12" customFormat="1" ht="19.5" spans="1:11">
      <c r="A12" s="12">
        <v>7</v>
      </c>
      <c r="B12" s="17">
        <v>405001</v>
      </c>
      <c r="C12" s="18" t="s">
        <v>155</v>
      </c>
      <c r="D12" s="18" t="s">
        <v>737</v>
      </c>
      <c r="E12" s="19" t="s">
        <v>738</v>
      </c>
      <c r="F12" s="14">
        <v>2140101</v>
      </c>
      <c r="G12" s="20" t="s">
        <v>724</v>
      </c>
      <c r="H12" s="20" t="s">
        <v>725</v>
      </c>
      <c r="I12" s="38">
        <v>0.6</v>
      </c>
      <c r="J12" s="20" t="s">
        <v>726</v>
      </c>
      <c r="K12" s="38"/>
    </row>
    <row r="13" customFormat="1" ht="19.5" spans="1:11">
      <c r="A13" s="12">
        <v>8</v>
      </c>
      <c r="B13" s="21">
        <v>405001</v>
      </c>
      <c r="C13" s="14" t="s">
        <v>155</v>
      </c>
      <c r="D13" s="14" t="s">
        <v>739</v>
      </c>
      <c r="E13" s="22" t="s">
        <v>740</v>
      </c>
      <c r="F13" s="14">
        <v>2140101</v>
      </c>
      <c r="G13" s="16" t="s">
        <v>724</v>
      </c>
      <c r="H13" s="16" t="s">
        <v>741</v>
      </c>
      <c r="I13" s="22">
        <v>3</v>
      </c>
      <c r="J13" s="16" t="s">
        <v>726</v>
      </c>
      <c r="K13" s="22"/>
    </row>
    <row r="14" customFormat="1" ht="19.5" spans="1:11">
      <c r="A14" s="12">
        <v>9</v>
      </c>
      <c r="B14" s="21">
        <v>405001</v>
      </c>
      <c r="C14" s="14" t="s">
        <v>155</v>
      </c>
      <c r="D14" s="14" t="s">
        <v>742</v>
      </c>
      <c r="E14" s="22" t="s">
        <v>743</v>
      </c>
      <c r="F14" s="14">
        <v>2140101</v>
      </c>
      <c r="G14" s="16" t="s">
        <v>724</v>
      </c>
      <c r="H14" s="16" t="s">
        <v>741</v>
      </c>
      <c r="I14" s="22">
        <v>10</v>
      </c>
      <c r="J14" s="16" t="s">
        <v>726</v>
      </c>
      <c r="K14" s="22"/>
    </row>
    <row r="15" customFormat="1" ht="19.5" spans="1:11">
      <c r="A15" s="12">
        <v>10</v>
      </c>
      <c r="B15" s="21">
        <v>405001</v>
      </c>
      <c r="C15" s="14" t="s">
        <v>155</v>
      </c>
      <c r="D15" s="14" t="s">
        <v>744</v>
      </c>
      <c r="E15" s="22" t="s">
        <v>745</v>
      </c>
      <c r="F15" s="14">
        <v>2140101</v>
      </c>
      <c r="G15" s="16" t="s">
        <v>724</v>
      </c>
      <c r="H15" s="16" t="s">
        <v>741</v>
      </c>
      <c r="I15" s="22">
        <v>1.5</v>
      </c>
      <c r="J15" s="16" t="s">
        <v>726</v>
      </c>
      <c r="K15" s="22"/>
    </row>
    <row r="16" customFormat="1" ht="19.5" spans="1:11">
      <c r="A16" s="12">
        <v>11</v>
      </c>
      <c r="B16" s="21">
        <v>405001</v>
      </c>
      <c r="C16" s="14" t="s">
        <v>155</v>
      </c>
      <c r="D16" s="14" t="s">
        <v>746</v>
      </c>
      <c r="E16" s="22" t="s">
        <v>747</v>
      </c>
      <c r="F16" s="14">
        <v>2140101</v>
      </c>
      <c r="G16" s="16" t="s">
        <v>724</v>
      </c>
      <c r="H16" s="16" t="s">
        <v>741</v>
      </c>
      <c r="I16" s="22">
        <v>5</v>
      </c>
      <c r="J16" s="16" t="s">
        <v>726</v>
      </c>
      <c r="K16" s="22"/>
    </row>
    <row r="17" customFormat="1" ht="19.5" spans="1:11">
      <c r="A17" s="12">
        <v>12</v>
      </c>
      <c r="B17" s="21">
        <v>405001</v>
      </c>
      <c r="C17" s="14" t="s">
        <v>155</v>
      </c>
      <c r="D17" s="14" t="s">
        <v>748</v>
      </c>
      <c r="E17" s="22" t="s">
        <v>749</v>
      </c>
      <c r="F17" s="14">
        <v>2140101</v>
      </c>
      <c r="G17" s="16" t="s">
        <v>724</v>
      </c>
      <c r="H17" s="16" t="s">
        <v>741</v>
      </c>
      <c r="I17" s="22">
        <v>10</v>
      </c>
      <c r="J17" s="16" t="s">
        <v>726</v>
      </c>
      <c r="K17" s="22"/>
    </row>
    <row r="18" customFormat="1" ht="19.5" spans="1:11">
      <c r="A18" s="12">
        <v>13</v>
      </c>
      <c r="B18" s="21">
        <v>405004</v>
      </c>
      <c r="C18" s="21" t="s">
        <v>614</v>
      </c>
      <c r="D18" s="21" t="s">
        <v>750</v>
      </c>
      <c r="E18" s="21" t="s">
        <v>751</v>
      </c>
      <c r="F18" s="21">
        <v>2140199</v>
      </c>
      <c r="G18" s="21">
        <v>10</v>
      </c>
      <c r="H18" s="21" t="s">
        <v>741</v>
      </c>
      <c r="I18" s="22">
        <v>5</v>
      </c>
      <c r="J18" s="21" t="s">
        <v>752</v>
      </c>
      <c r="K18" s="22"/>
    </row>
    <row r="19" ht="19.5" spans="1:11">
      <c r="A19" s="12">
        <v>14</v>
      </c>
      <c r="B19" s="21">
        <v>405004</v>
      </c>
      <c r="C19" s="21" t="s">
        <v>614</v>
      </c>
      <c r="D19" s="21" t="s">
        <v>753</v>
      </c>
      <c r="E19" s="21" t="s">
        <v>754</v>
      </c>
      <c r="F19" s="21">
        <v>2140199</v>
      </c>
      <c r="G19" s="21">
        <v>3</v>
      </c>
      <c r="H19" s="21" t="s">
        <v>741</v>
      </c>
      <c r="I19" s="22">
        <v>5</v>
      </c>
      <c r="J19" s="21" t="s">
        <v>752</v>
      </c>
      <c r="K19" s="26"/>
    </row>
    <row r="20" ht="19.5" spans="1:11">
      <c r="A20" s="12">
        <v>15</v>
      </c>
      <c r="B20" s="21">
        <v>405004</v>
      </c>
      <c r="C20" s="21" t="s">
        <v>614</v>
      </c>
      <c r="D20" s="21" t="s">
        <v>755</v>
      </c>
      <c r="E20" s="21" t="s">
        <v>756</v>
      </c>
      <c r="F20" s="21">
        <v>2140199</v>
      </c>
      <c r="G20" s="21">
        <v>2</v>
      </c>
      <c r="H20" s="21" t="s">
        <v>741</v>
      </c>
      <c r="I20" s="22">
        <v>0.3</v>
      </c>
      <c r="J20" s="21" t="s">
        <v>752</v>
      </c>
      <c r="K20" s="26"/>
    </row>
    <row r="21" ht="19.5" spans="1:11">
      <c r="A21" s="12">
        <v>16</v>
      </c>
      <c r="B21" s="21">
        <v>405004</v>
      </c>
      <c r="C21" s="21" t="s">
        <v>614</v>
      </c>
      <c r="D21" s="21" t="s">
        <v>757</v>
      </c>
      <c r="E21" s="21" t="s">
        <v>758</v>
      </c>
      <c r="F21" s="21">
        <v>2140199</v>
      </c>
      <c r="G21" s="21">
        <v>4</v>
      </c>
      <c r="H21" s="21" t="s">
        <v>741</v>
      </c>
      <c r="I21" s="22">
        <v>0.4</v>
      </c>
      <c r="J21" s="21" t="s">
        <v>752</v>
      </c>
      <c r="K21" s="26"/>
    </row>
    <row r="22" ht="19.5" spans="1:11">
      <c r="A22" s="12">
        <v>17</v>
      </c>
      <c r="B22" s="21">
        <v>405004</v>
      </c>
      <c r="C22" s="21" t="s">
        <v>614</v>
      </c>
      <c r="D22" s="21" t="s">
        <v>759</v>
      </c>
      <c r="E22" s="21" t="s">
        <v>760</v>
      </c>
      <c r="F22" s="21">
        <v>2140199</v>
      </c>
      <c r="G22" s="21">
        <v>3</v>
      </c>
      <c r="H22" s="21" t="s">
        <v>741</v>
      </c>
      <c r="I22" s="22">
        <v>1</v>
      </c>
      <c r="J22" s="21" t="s">
        <v>752</v>
      </c>
      <c r="K22" s="26"/>
    </row>
    <row r="23" ht="19.5" spans="1:11">
      <c r="A23" s="12">
        <v>18</v>
      </c>
      <c r="B23" s="21">
        <v>405004</v>
      </c>
      <c r="C23" s="21" t="s">
        <v>614</v>
      </c>
      <c r="D23" s="21" t="s">
        <v>761</v>
      </c>
      <c r="E23" s="21" t="s">
        <v>762</v>
      </c>
      <c r="F23" s="21">
        <v>2140199</v>
      </c>
      <c r="G23" s="21" t="s">
        <v>724</v>
      </c>
      <c r="H23" s="21" t="s">
        <v>741</v>
      </c>
      <c r="I23" s="22">
        <v>0.2</v>
      </c>
      <c r="J23" s="21" t="s">
        <v>752</v>
      </c>
      <c r="K23" s="26"/>
    </row>
    <row r="24" ht="19.5" spans="1:11">
      <c r="A24" s="12">
        <v>19</v>
      </c>
      <c r="B24" s="21">
        <v>405004</v>
      </c>
      <c r="C24" s="21" t="s">
        <v>614</v>
      </c>
      <c r="D24" s="21" t="s">
        <v>763</v>
      </c>
      <c r="E24" s="21" t="s">
        <v>764</v>
      </c>
      <c r="F24" s="21">
        <v>2140199</v>
      </c>
      <c r="G24" s="21" t="s">
        <v>724</v>
      </c>
      <c r="H24" s="21" t="s">
        <v>741</v>
      </c>
      <c r="I24" s="22">
        <v>0.3</v>
      </c>
      <c r="J24" s="21" t="s">
        <v>752</v>
      </c>
      <c r="K24" s="26"/>
    </row>
    <row r="25" ht="19.5" spans="1:11">
      <c r="A25" s="12">
        <v>20</v>
      </c>
      <c r="B25" s="21">
        <v>405004</v>
      </c>
      <c r="C25" s="21" t="s">
        <v>614</v>
      </c>
      <c r="D25" s="21" t="s">
        <v>748</v>
      </c>
      <c r="E25" s="21" t="s">
        <v>749</v>
      </c>
      <c r="F25" s="21">
        <v>2140199</v>
      </c>
      <c r="G25" s="21" t="s">
        <v>724</v>
      </c>
      <c r="H25" s="21" t="s">
        <v>741</v>
      </c>
      <c r="I25" s="22">
        <v>0.3</v>
      </c>
      <c r="J25" s="21" t="s">
        <v>752</v>
      </c>
      <c r="K25" s="26"/>
    </row>
    <row r="26" ht="19.5" spans="1:11">
      <c r="A26" s="12">
        <v>21</v>
      </c>
      <c r="B26" s="21">
        <v>405004</v>
      </c>
      <c r="C26" s="21" t="s">
        <v>614</v>
      </c>
      <c r="D26" s="21" t="s">
        <v>731</v>
      </c>
      <c r="E26" s="21" t="s">
        <v>732</v>
      </c>
      <c r="F26" s="21">
        <v>2140199</v>
      </c>
      <c r="G26" s="21" t="s">
        <v>724</v>
      </c>
      <c r="H26" s="21" t="s">
        <v>725</v>
      </c>
      <c r="I26" s="22">
        <v>1.5</v>
      </c>
      <c r="J26" s="21" t="s">
        <v>752</v>
      </c>
      <c r="K26" s="26"/>
    </row>
    <row r="27" ht="19.5" spans="1:11">
      <c r="A27" s="12">
        <v>22</v>
      </c>
      <c r="B27" s="21">
        <v>405004</v>
      </c>
      <c r="C27" s="21" t="s">
        <v>614</v>
      </c>
      <c r="D27" s="21" t="s">
        <v>733</v>
      </c>
      <c r="E27" s="21" t="s">
        <v>734</v>
      </c>
      <c r="F27" s="21">
        <v>2140199</v>
      </c>
      <c r="G27" s="21" t="s">
        <v>724</v>
      </c>
      <c r="H27" s="21" t="s">
        <v>725</v>
      </c>
      <c r="I27" s="22">
        <v>3</v>
      </c>
      <c r="J27" s="21" t="s">
        <v>752</v>
      </c>
      <c r="K27" s="26"/>
    </row>
    <row r="28" ht="19.5" spans="1:11">
      <c r="A28" s="12">
        <v>23</v>
      </c>
      <c r="B28" s="21">
        <v>405004</v>
      </c>
      <c r="C28" s="21" t="s">
        <v>614</v>
      </c>
      <c r="D28" s="21" t="s">
        <v>737</v>
      </c>
      <c r="E28" s="21" t="s">
        <v>738</v>
      </c>
      <c r="F28" s="21">
        <v>2140199</v>
      </c>
      <c r="G28" s="21" t="s">
        <v>724</v>
      </c>
      <c r="H28" s="21" t="s">
        <v>725</v>
      </c>
      <c r="I28" s="22">
        <v>1</v>
      </c>
      <c r="J28" s="21" t="s">
        <v>752</v>
      </c>
      <c r="K28" s="26"/>
    </row>
    <row r="29" ht="19.5" spans="1:11">
      <c r="A29" s="12">
        <v>24</v>
      </c>
      <c r="B29" s="21">
        <v>405004</v>
      </c>
      <c r="C29" s="21" t="s">
        <v>614</v>
      </c>
      <c r="D29" s="21" t="s">
        <v>735</v>
      </c>
      <c r="E29" s="21" t="s">
        <v>736</v>
      </c>
      <c r="F29" s="21">
        <v>2140199</v>
      </c>
      <c r="G29" s="21" t="s">
        <v>724</v>
      </c>
      <c r="H29" s="21" t="s">
        <v>725</v>
      </c>
      <c r="I29" s="22">
        <v>2</v>
      </c>
      <c r="J29" s="21" t="s">
        <v>752</v>
      </c>
      <c r="K29" s="26"/>
    </row>
    <row r="30" ht="19.5" spans="1:11">
      <c r="A30" s="12">
        <v>25</v>
      </c>
      <c r="B30" s="21">
        <v>405004</v>
      </c>
      <c r="C30" s="21" t="s">
        <v>614</v>
      </c>
      <c r="D30" s="21" t="s">
        <v>722</v>
      </c>
      <c r="E30" s="21" t="s">
        <v>723</v>
      </c>
      <c r="F30" s="21">
        <v>2140199</v>
      </c>
      <c r="G30" s="21" t="s">
        <v>724</v>
      </c>
      <c r="H30" s="21" t="s">
        <v>725</v>
      </c>
      <c r="I30" s="22">
        <v>2</v>
      </c>
      <c r="J30" s="21" t="s">
        <v>752</v>
      </c>
      <c r="K30" s="26"/>
    </row>
    <row r="31" ht="31.5" spans="1:11">
      <c r="A31" s="12">
        <v>26</v>
      </c>
      <c r="B31" s="23">
        <v>405005</v>
      </c>
      <c r="C31" s="24" t="s">
        <v>635</v>
      </c>
      <c r="D31" s="24" t="s">
        <v>765</v>
      </c>
      <c r="E31" s="23" t="s">
        <v>766</v>
      </c>
      <c r="F31" s="21">
        <v>2040409</v>
      </c>
      <c r="G31" s="23">
        <v>1</v>
      </c>
      <c r="H31" s="23" t="s">
        <v>741</v>
      </c>
      <c r="I31" s="22">
        <v>42</v>
      </c>
      <c r="J31" s="22">
        <v>22</v>
      </c>
      <c r="K31" s="22">
        <v>20</v>
      </c>
    </row>
    <row r="32" ht="31.5" spans="1:11">
      <c r="A32" s="12">
        <v>27</v>
      </c>
      <c r="B32" s="23">
        <v>405007</v>
      </c>
      <c r="C32" s="23" t="s">
        <v>661</v>
      </c>
      <c r="D32" s="23" t="s">
        <v>767</v>
      </c>
      <c r="E32" s="23" t="s">
        <v>768</v>
      </c>
      <c r="F32" s="21">
        <v>2140112</v>
      </c>
      <c r="G32" s="23">
        <v>1</v>
      </c>
      <c r="H32" s="23" t="s">
        <v>725</v>
      </c>
      <c r="I32" s="21">
        <v>500</v>
      </c>
      <c r="J32" s="23" t="s">
        <v>726</v>
      </c>
      <c r="K32" s="23"/>
    </row>
    <row r="33" ht="31.5" spans="1:11">
      <c r="A33" s="12">
        <v>28</v>
      </c>
      <c r="B33" s="23">
        <v>405007</v>
      </c>
      <c r="C33" s="23" t="s">
        <v>661</v>
      </c>
      <c r="D33" s="23" t="s">
        <v>737</v>
      </c>
      <c r="E33" s="23" t="s">
        <v>738</v>
      </c>
      <c r="F33" s="21">
        <v>2140112</v>
      </c>
      <c r="G33" s="23">
        <v>1</v>
      </c>
      <c r="H33" s="23" t="s">
        <v>725</v>
      </c>
      <c r="I33" s="21">
        <v>10</v>
      </c>
      <c r="J33" s="23" t="s">
        <v>726</v>
      </c>
      <c r="K33" s="23"/>
    </row>
    <row r="34" ht="31.5" spans="1:11">
      <c r="A34" s="12">
        <v>29</v>
      </c>
      <c r="B34" s="23">
        <v>405007</v>
      </c>
      <c r="C34" s="23" t="s">
        <v>661</v>
      </c>
      <c r="D34" s="23" t="s">
        <v>750</v>
      </c>
      <c r="E34" s="23" t="s">
        <v>751</v>
      </c>
      <c r="F34" s="21">
        <v>2140112</v>
      </c>
      <c r="G34" s="23">
        <v>6</v>
      </c>
      <c r="H34" s="23" t="s">
        <v>741</v>
      </c>
      <c r="I34" s="21">
        <v>3</v>
      </c>
      <c r="J34" s="23" t="s">
        <v>726</v>
      </c>
      <c r="K34" s="23"/>
    </row>
    <row r="35" ht="31.5" spans="1:11">
      <c r="A35" s="12">
        <v>30</v>
      </c>
      <c r="B35" s="23">
        <v>405007</v>
      </c>
      <c r="C35" s="23" t="s">
        <v>661</v>
      </c>
      <c r="D35" s="23" t="s">
        <v>769</v>
      </c>
      <c r="E35" s="23" t="s">
        <v>770</v>
      </c>
      <c r="F35" s="21">
        <v>2140112</v>
      </c>
      <c r="G35" s="23">
        <v>3</v>
      </c>
      <c r="H35" s="23" t="s">
        <v>741</v>
      </c>
      <c r="I35" s="21">
        <v>1.5</v>
      </c>
      <c r="J35" s="23" t="s">
        <v>726</v>
      </c>
      <c r="K35" s="23"/>
    </row>
    <row r="36" ht="31.5" spans="1:11">
      <c r="A36" s="12">
        <v>31</v>
      </c>
      <c r="B36" s="23">
        <v>405007</v>
      </c>
      <c r="C36" s="23" t="s">
        <v>661</v>
      </c>
      <c r="D36" s="23" t="s">
        <v>753</v>
      </c>
      <c r="E36" s="23" t="s">
        <v>754</v>
      </c>
      <c r="F36" s="21">
        <v>2140112</v>
      </c>
      <c r="G36" s="23">
        <v>1</v>
      </c>
      <c r="H36" s="23" t="s">
        <v>741</v>
      </c>
      <c r="I36" s="21">
        <v>0.5</v>
      </c>
      <c r="J36" s="23" t="s">
        <v>726</v>
      </c>
      <c r="K36" s="23"/>
    </row>
    <row r="37" ht="31.5" spans="1:11">
      <c r="A37" s="12">
        <v>32</v>
      </c>
      <c r="B37" s="23">
        <v>405007</v>
      </c>
      <c r="C37" s="23" t="s">
        <v>661</v>
      </c>
      <c r="D37" s="23" t="s">
        <v>771</v>
      </c>
      <c r="E37" s="23" t="s">
        <v>772</v>
      </c>
      <c r="F37" s="21">
        <v>2140112</v>
      </c>
      <c r="G37" s="23">
        <v>9</v>
      </c>
      <c r="H37" s="23" t="s">
        <v>741</v>
      </c>
      <c r="I37" s="21">
        <v>1.8</v>
      </c>
      <c r="J37" s="23" t="s">
        <v>726</v>
      </c>
      <c r="K37" s="23"/>
    </row>
    <row r="38" ht="31.5" spans="1:11">
      <c r="A38" s="12">
        <v>33</v>
      </c>
      <c r="B38" s="23">
        <v>405007</v>
      </c>
      <c r="C38" s="23" t="s">
        <v>661</v>
      </c>
      <c r="D38" s="23" t="s">
        <v>773</v>
      </c>
      <c r="E38" s="23" t="s">
        <v>774</v>
      </c>
      <c r="F38" s="21">
        <v>2140112</v>
      </c>
      <c r="G38" s="23">
        <v>2</v>
      </c>
      <c r="H38" s="23" t="s">
        <v>741</v>
      </c>
      <c r="I38" s="21">
        <v>18</v>
      </c>
      <c r="J38" s="23" t="s">
        <v>726</v>
      </c>
      <c r="K38" s="23"/>
    </row>
    <row r="39" ht="31.5" spans="1:11">
      <c r="A39" s="12">
        <v>34</v>
      </c>
      <c r="B39" s="23">
        <v>405007</v>
      </c>
      <c r="C39" s="23" t="s">
        <v>661</v>
      </c>
      <c r="D39" s="23" t="s">
        <v>759</v>
      </c>
      <c r="E39" s="23" t="s">
        <v>760</v>
      </c>
      <c r="F39" s="21">
        <v>2140112</v>
      </c>
      <c r="G39" s="23">
        <v>6</v>
      </c>
      <c r="H39" s="23" t="s">
        <v>741</v>
      </c>
      <c r="I39" s="21">
        <v>5.2</v>
      </c>
      <c r="J39" s="23" t="s">
        <v>726</v>
      </c>
      <c r="K39" s="23"/>
    </row>
    <row r="40" ht="31.5" spans="1:11">
      <c r="A40" s="12">
        <v>35</v>
      </c>
      <c r="B40" s="23">
        <v>405007</v>
      </c>
      <c r="C40" s="23" t="s">
        <v>661</v>
      </c>
      <c r="D40" s="23" t="s">
        <v>761</v>
      </c>
      <c r="E40" s="23" t="s">
        <v>762</v>
      </c>
      <c r="F40" s="21">
        <v>2140112</v>
      </c>
      <c r="G40" s="23"/>
      <c r="H40" s="23" t="s">
        <v>741</v>
      </c>
      <c r="I40" s="21">
        <v>0.2</v>
      </c>
      <c r="J40" s="23" t="s">
        <v>726</v>
      </c>
      <c r="K40" s="23"/>
    </row>
    <row r="41" ht="31.5" spans="1:11">
      <c r="A41" s="12">
        <v>36</v>
      </c>
      <c r="B41" s="23">
        <v>405007</v>
      </c>
      <c r="C41" s="23" t="s">
        <v>661</v>
      </c>
      <c r="D41" s="23" t="s">
        <v>775</v>
      </c>
      <c r="E41" s="23" t="s">
        <v>745</v>
      </c>
      <c r="F41" s="21">
        <v>2140112</v>
      </c>
      <c r="G41" s="23"/>
      <c r="H41" s="23" t="s">
        <v>741</v>
      </c>
      <c r="I41" s="21">
        <v>15</v>
      </c>
      <c r="J41" s="23" t="s">
        <v>726</v>
      </c>
      <c r="K41" s="23"/>
    </row>
    <row r="42" ht="31.5" spans="1:11">
      <c r="A42" s="12">
        <v>37</v>
      </c>
      <c r="B42" s="23">
        <v>405007</v>
      </c>
      <c r="C42" s="23" t="s">
        <v>661</v>
      </c>
      <c r="D42" s="23" t="s">
        <v>763</v>
      </c>
      <c r="E42" s="23" t="s">
        <v>764</v>
      </c>
      <c r="F42" s="21">
        <v>2140112</v>
      </c>
      <c r="G42" s="23"/>
      <c r="H42" s="23" t="s">
        <v>741</v>
      </c>
      <c r="I42" s="21">
        <v>1.08</v>
      </c>
      <c r="J42" s="23" t="s">
        <v>726</v>
      </c>
      <c r="K42" s="23"/>
    </row>
    <row r="43" ht="31.5" spans="1:11">
      <c r="A43" s="12">
        <v>38</v>
      </c>
      <c r="B43" s="23">
        <v>405007</v>
      </c>
      <c r="C43" s="23" t="s">
        <v>661</v>
      </c>
      <c r="D43" s="23" t="s">
        <v>776</v>
      </c>
      <c r="E43" s="23" t="s">
        <v>777</v>
      </c>
      <c r="F43" s="21">
        <v>2140112</v>
      </c>
      <c r="G43" s="23"/>
      <c r="H43" s="23" t="s">
        <v>741</v>
      </c>
      <c r="I43" s="21">
        <v>15</v>
      </c>
      <c r="J43" s="23" t="s">
        <v>726</v>
      </c>
      <c r="K43" s="23"/>
    </row>
    <row r="44" ht="31.5" spans="1:11">
      <c r="A44" s="12">
        <v>39</v>
      </c>
      <c r="B44" s="23">
        <v>405007</v>
      </c>
      <c r="C44" s="23" t="s">
        <v>661</v>
      </c>
      <c r="D44" s="23" t="s">
        <v>778</v>
      </c>
      <c r="E44" s="23" t="s">
        <v>779</v>
      </c>
      <c r="F44" s="21">
        <v>2140112</v>
      </c>
      <c r="G44" s="23">
        <v>20</v>
      </c>
      <c r="H44" s="23" t="s">
        <v>741</v>
      </c>
      <c r="I44" s="21">
        <v>10</v>
      </c>
      <c r="J44" s="23" t="s">
        <v>726</v>
      </c>
      <c r="K44" s="23"/>
    </row>
    <row r="45" ht="31.5" spans="1:11">
      <c r="A45" s="12">
        <v>40</v>
      </c>
      <c r="B45" s="23">
        <v>405007</v>
      </c>
      <c r="C45" s="23" t="s">
        <v>661</v>
      </c>
      <c r="D45" s="23" t="s">
        <v>780</v>
      </c>
      <c r="E45" s="23" t="s">
        <v>779</v>
      </c>
      <c r="F45" s="21">
        <v>2140112</v>
      </c>
      <c r="G45" s="23">
        <v>8</v>
      </c>
      <c r="H45" s="23" t="s">
        <v>741</v>
      </c>
      <c r="I45" s="21">
        <v>2.5</v>
      </c>
      <c r="J45" s="23" t="s">
        <v>726</v>
      </c>
      <c r="K45" s="23"/>
    </row>
    <row r="46" ht="31.5" spans="1:11">
      <c r="A46" s="12">
        <v>41</v>
      </c>
      <c r="B46" s="23">
        <v>405007</v>
      </c>
      <c r="C46" s="23" t="s">
        <v>661</v>
      </c>
      <c r="D46" s="23" t="s">
        <v>781</v>
      </c>
      <c r="E46" s="23" t="s">
        <v>782</v>
      </c>
      <c r="F46" s="21">
        <v>2140112</v>
      </c>
      <c r="G46" s="23">
        <v>3</v>
      </c>
      <c r="H46" s="23" t="s">
        <v>741</v>
      </c>
      <c r="I46" s="21">
        <v>10</v>
      </c>
      <c r="J46" s="23" t="s">
        <v>726</v>
      </c>
      <c r="K46" s="23"/>
    </row>
    <row r="47" ht="31.5" spans="1:11">
      <c r="A47" s="12">
        <v>42</v>
      </c>
      <c r="B47" s="23">
        <v>405007</v>
      </c>
      <c r="C47" s="23" t="s">
        <v>661</v>
      </c>
      <c r="D47" s="23" t="s">
        <v>783</v>
      </c>
      <c r="E47" s="23" t="s">
        <v>784</v>
      </c>
      <c r="F47" s="21">
        <v>2140112</v>
      </c>
      <c r="G47" s="23"/>
      <c r="H47" s="23" t="s">
        <v>741</v>
      </c>
      <c r="I47" s="21">
        <v>10</v>
      </c>
      <c r="J47" s="23" t="s">
        <v>726</v>
      </c>
      <c r="K47" s="23"/>
    </row>
    <row r="48" ht="31.5" spans="1:11">
      <c r="A48" s="12">
        <v>43</v>
      </c>
      <c r="B48" s="23">
        <v>405007</v>
      </c>
      <c r="C48" s="23" t="s">
        <v>661</v>
      </c>
      <c r="D48" s="23" t="s">
        <v>785</v>
      </c>
      <c r="E48" s="23" t="s">
        <v>786</v>
      </c>
      <c r="F48" s="21">
        <v>2140112</v>
      </c>
      <c r="G48" s="23"/>
      <c r="H48" s="23" t="s">
        <v>741</v>
      </c>
      <c r="I48" s="21">
        <v>5</v>
      </c>
      <c r="J48" s="23" t="s">
        <v>726</v>
      </c>
      <c r="K48" s="23"/>
    </row>
    <row r="49" ht="31.5" spans="1:11">
      <c r="A49" s="12">
        <v>44</v>
      </c>
      <c r="B49" s="23">
        <v>405007</v>
      </c>
      <c r="C49" s="23" t="s">
        <v>661</v>
      </c>
      <c r="D49" s="23" t="s">
        <v>787</v>
      </c>
      <c r="E49" s="23" t="s">
        <v>788</v>
      </c>
      <c r="F49" s="21">
        <v>2140112</v>
      </c>
      <c r="G49" s="23">
        <v>88</v>
      </c>
      <c r="H49" s="23" t="s">
        <v>741</v>
      </c>
      <c r="I49" s="21">
        <v>2</v>
      </c>
      <c r="J49" s="23" t="s">
        <v>789</v>
      </c>
      <c r="K49" s="23"/>
    </row>
    <row r="50" ht="31.5" spans="1:11">
      <c r="A50" s="12">
        <v>45</v>
      </c>
      <c r="B50" s="23">
        <v>405007</v>
      </c>
      <c r="C50" s="23" t="s">
        <v>661</v>
      </c>
      <c r="D50" s="23" t="s">
        <v>790</v>
      </c>
      <c r="E50" s="23" t="s">
        <v>788</v>
      </c>
      <c r="F50" s="21">
        <v>2140112</v>
      </c>
      <c r="G50" s="23">
        <v>176</v>
      </c>
      <c r="H50" s="23" t="s">
        <v>741</v>
      </c>
      <c r="I50" s="21">
        <v>1.496</v>
      </c>
      <c r="J50" s="23" t="s">
        <v>789</v>
      </c>
      <c r="K50" s="23"/>
    </row>
    <row r="51" ht="31.5" spans="1:11">
      <c r="A51" s="12">
        <v>46</v>
      </c>
      <c r="B51" s="23">
        <v>405007</v>
      </c>
      <c r="C51" s="23" t="s">
        <v>661</v>
      </c>
      <c r="D51" s="23" t="s">
        <v>791</v>
      </c>
      <c r="E51" s="23" t="s">
        <v>792</v>
      </c>
      <c r="F51" s="21">
        <v>2140112</v>
      </c>
      <c r="G51" s="23">
        <v>88</v>
      </c>
      <c r="H51" s="23" t="s">
        <v>741</v>
      </c>
      <c r="I51" s="21">
        <v>3.0008</v>
      </c>
      <c r="J51" s="23" t="s">
        <v>789</v>
      </c>
      <c r="K51" s="23"/>
    </row>
    <row r="52" ht="31.5" spans="1:11">
      <c r="A52" s="12">
        <v>47</v>
      </c>
      <c r="B52" s="23">
        <v>405007</v>
      </c>
      <c r="C52" s="23" t="s">
        <v>661</v>
      </c>
      <c r="D52" s="23" t="s">
        <v>793</v>
      </c>
      <c r="E52" s="23" t="s">
        <v>794</v>
      </c>
      <c r="F52" s="21">
        <v>2140112</v>
      </c>
      <c r="G52" s="23"/>
      <c r="H52" s="23" t="s">
        <v>741</v>
      </c>
      <c r="I52" s="21">
        <v>10</v>
      </c>
      <c r="J52" s="23" t="s">
        <v>726</v>
      </c>
      <c r="K52" s="23"/>
    </row>
    <row r="53" ht="31.5" spans="1:11">
      <c r="A53" s="12">
        <v>48</v>
      </c>
      <c r="B53" s="23">
        <v>405007</v>
      </c>
      <c r="C53" s="23" t="s">
        <v>661</v>
      </c>
      <c r="D53" s="23" t="s">
        <v>795</v>
      </c>
      <c r="E53" s="23" t="s">
        <v>796</v>
      </c>
      <c r="F53" s="21">
        <v>2140112</v>
      </c>
      <c r="G53" s="23">
        <v>3</v>
      </c>
      <c r="H53" s="23" t="s">
        <v>741</v>
      </c>
      <c r="I53" s="21">
        <v>42</v>
      </c>
      <c r="J53" s="23" t="s">
        <v>726</v>
      </c>
      <c r="K53" s="23"/>
    </row>
    <row r="54" ht="52.5" spans="1:11">
      <c r="A54" s="12">
        <v>49</v>
      </c>
      <c r="B54" s="23">
        <v>405009</v>
      </c>
      <c r="C54" s="23" t="s">
        <v>496</v>
      </c>
      <c r="D54" s="23" t="s">
        <v>797</v>
      </c>
      <c r="E54" s="23" t="s">
        <v>768</v>
      </c>
      <c r="F54" s="21">
        <v>2146802</v>
      </c>
      <c r="G54" s="23">
        <v>1</v>
      </c>
      <c r="H54" s="23" t="s">
        <v>725</v>
      </c>
      <c r="I54" s="23">
        <v>85.96</v>
      </c>
      <c r="J54" s="23" t="s">
        <v>798</v>
      </c>
      <c r="K54" s="23"/>
    </row>
    <row r="55" ht="21" spans="1:11">
      <c r="A55" s="12">
        <v>50</v>
      </c>
      <c r="B55" s="23">
        <v>405009</v>
      </c>
      <c r="C55" s="23" t="s">
        <v>496</v>
      </c>
      <c r="D55" s="23" t="s">
        <v>735</v>
      </c>
      <c r="E55" s="23" t="s">
        <v>736</v>
      </c>
      <c r="F55" s="21">
        <v>2140136</v>
      </c>
      <c r="G55" s="23">
        <v>5</v>
      </c>
      <c r="H55" s="23" t="s">
        <v>725</v>
      </c>
      <c r="I55" s="23">
        <v>4</v>
      </c>
      <c r="J55" s="23" t="s">
        <v>726</v>
      </c>
      <c r="K55" s="23"/>
    </row>
    <row r="56" ht="21" spans="1:11">
      <c r="A56" s="12">
        <v>51</v>
      </c>
      <c r="B56" s="23">
        <v>405009</v>
      </c>
      <c r="C56" s="23" t="s">
        <v>496</v>
      </c>
      <c r="D56" s="23" t="s">
        <v>799</v>
      </c>
      <c r="E56" s="23" t="s">
        <v>800</v>
      </c>
      <c r="F56" s="21">
        <v>2140136</v>
      </c>
      <c r="G56" s="23">
        <v>30</v>
      </c>
      <c r="H56" s="23" t="s">
        <v>725</v>
      </c>
      <c r="I56" s="23">
        <v>0.8</v>
      </c>
      <c r="J56" s="23" t="s">
        <v>726</v>
      </c>
      <c r="K56" s="23"/>
    </row>
    <row r="57" ht="21" spans="1:11">
      <c r="A57" s="12">
        <v>52</v>
      </c>
      <c r="B57" s="23">
        <v>405009</v>
      </c>
      <c r="C57" s="23" t="s">
        <v>496</v>
      </c>
      <c r="D57" s="23" t="s">
        <v>801</v>
      </c>
      <c r="E57" s="23" t="s">
        <v>768</v>
      </c>
      <c r="F57" s="21">
        <v>2140136</v>
      </c>
      <c r="G57" s="23">
        <v>1</v>
      </c>
      <c r="H57" s="23" t="s">
        <v>725</v>
      </c>
      <c r="I57" s="23">
        <v>1.5</v>
      </c>
      <c r="J57" s="23" t="s">
        <v>726</v>
      </c>
      <c r="K57" s="23"/>
    </row>
    <row r="58" ht="21" spans="1:11">
      <c r="A58" s="12">
        <v>53</v>
      </c>
      <c r="B58" s="23">
        <v>405009</v>
      </c>
      <c r="C58" s="23" t="s">
        <v>496</v>
      </c>
      <c r="D58" s="23" t="s">
        <v>802</v>
      </c>
      <c r="E58" s="23" t="s">
        <v>803</v>
      </c>
      <c r="F58" s="21">
        <v>2140136</v>
      </c>
      <c r="G58" s="23">
        <v>10</v>
      </c>
      <c r="H58" s="23" t="s">
        <v>725</v>
      </c>
      <c r="I58" s="23">
        <v>1.3</v>
      </c>
      <c r="J58" s="23" t="s">
        <v>726</v>
      </c>
      <c r="K58" s="23"/>
    </row>
    <row r="59" ht="21" spans="1:11">
      <c r="A59" s="12">
        <v>54</v>
      </c>
      <c r="B59" s="23">
        <v>405009</v>
      </c>
      <c r="C59" s="23" t="s">
        <v>496</v>
      </c>
      <c r="D59" s="23" t="s">
        <v>804</v>
      </c>
      <c r="E59" s="23" t="s">
        <v>786</v>
      </c>
      <c r="F59" s="21">
        <v>2140136</v>
      </c>
      <c r="G59" s="23">
        <v>35</v>
      </c>
      <c r="H59" s="23" t="s">
        <v>741</v>
      </c>
      <c r="I59" s="23">
        <v>6</v>
      </c>
      <c r="J59" s="23" t="s">
        <v>726</v>
      </c>
      <c r="K59" s="23"/>
    </row>
    <row r="60" ht="21" spans="1:11">
      <c r="A60" s="12">
        <v>55</v>
      </c>
      <c r="B60" s="23">
        <v>405009</v>
      </c>
      <c r="C60" s="23" t="s">
        <v>496</v>
      </c>
      <c r="D60" s="23" t="s">
        <v>805</v>
      </c>
      <c r="E60" s="23" t="s">
        <v>784</v>
      </c>
      <c r="F60" s="21">
        <v>2140136</v>
      </c>
      <c r="G60" s="23">
        <v>20</v>
      </c>
      <c r="H60" s="23" t="s">
        <v>741</v>
      </c>
      <c r="I60" s="23">
        <v>1</v>
      </c>
      <c r="J60" s="23" t="s">
        <v>726</v>
      </c>
      <c r="K60" s="23"/>
    </row>
    <row r="61" ht="21" spans="1:11">
      <c r="A61" s="12">
        <v>56</v>
      </c>
      <c r="B61" s="23">
        <v>405009</v>
      </c>
      <c r="C61" s="23" t="s">
        <v>496</v>
      </c>
      <c r="D61" s="23" t="s">
        <v>806</v>
      </c>
      <c r="E61" s="23" t="s">
        <v>807</v>
      </c>
      <c r="F61" s="21">
        <v>2140136</v>
      </c>
      <c r="G61" s="23">
        <v>10</v>
      </c>
      <c r="H61" s="23" t="s">
        <v>741</v>
      </c>
      <c r="I61" s="23">
        <v>2</v>
      </c>
      <c r="J61" s="23" t="s">
        <v>726</v>
      </c>
      <c r="K61" s="23"/>
    </row>
    <row r="62" ht="21" spans="1:11">
      <c r="A62" s="12">
        <v>57</v>
      </c>
      <c r="B62" s="23">
        <v>405009</v>
      </c>
      <c r="C62" s="23" t="s">
        <v>496</v>
      </c>
      <c r="D62" s="23" t="s">
        <v>808</v>
      </c>
      <c r="E62" s="23" t="s">
        <v>745</v>
      </c>
      <c r="F62" s="21">
        <v>2140136</v>
      </c>
      <c r="G62" s="23">
        <v>3</v>
      </c>
      <c r="H62" s="23" t="s">
        <v>741</v>
      </c>
      <c r="I62" s="23">
        <v>1</v>
      </c>
      <c r="J62" s="23" t="s">
        <v>726</v>
      </c>
      <c r="K62" s="23"/>
    </row>
    <row r="63" spans="1:11">
      <c r="A63" s="25" t="s">
        <v>136</v>
      </c>
      <c r="B63" s="26"/>
      <c r="C63" s="26"/>
      <c r="D63" s="26"/>
      <c r="E63" s="26"/>
      <c r="F63" s="26"/>
      <c r="G63" s="26"/>
      <c r="H63" s="26"/>
      <c r="I63" s="23">
        <f>SUM(I6:I62)</f>
        <v>880.1368</v>
      </c>
      <c r="J63" s="26"/>
      <c r="K63" s="26"/>
    </row>
  </sheetData>
  <mergeCells count="6">
    <mergeCell ref="S1:T1"/>
    <mergeCell ref="V1:W1"/>
    <mergeCell ref="A2:K2"/>
    <mergeCell ref="L3:M3"/>
    <mergeCell ref="S3:T3"/>
    <mergeCell ref="V4:W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4" workbookViewId="0">
      <selection activeCell="B6" sqref="B6"/>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10" max="10" width="12.625"/>
    <col min="11" max="11" width="10.375"/>
    <col min="14" max="14" width="11.5"/>
  </cols>
  <sheetData>
    <row r="1" ht="11.25" customHeight="1" spans="1:8">
      <c r="A1" s="27"/>
      <c r="H1" s="62" t="s">
        <v>30</v>
      </c>
    </row>
    <row r="2" ht="21.2" customHeight="1" spans="1:8">
      <c r="A2" s="107" t="s">
        <v>6</v>
      </c>
      <c r="B2" s="107"/>
      <c r="C2" s="107"/>
      <c r="D2" s="107"/>
      <c r="E2" s="107"/>
      <c r="F2" s="107"/>
      <c r="G2" s="107"/>
      <c r="H2" s="107"/>
    </row>
    <row r="3" ht="15" customHeight="1" spans="1:8">
      <c r="A3" s="32" t="s">
        <v>31</v>
      </c>
      <c r="B3" s="32"/>
      <c r="C3" s="32"/>
      <c r="D3" s="32"/>
      <c r="E3" s="32"/>
      <c r="F3" s="32"/>
      <c r="G3" s="55" t="s">
        <v>32</v>
      </c>
      <c r="H3" s="55"/>
    </row>
    <row r="4" ht="15.6" customHeight="1" spans="1:8">
      <c r="A4" s="45" t="s">
        <v>33</v>
      </c>
      <c r="B4" s="45"/>
      <c r="C4" s="45" t="s">
        <v>34</v>
      </c>
      <c r="D4" s="45"/>
      <c r="E4" s="45"/>
      <c r="F4" s="45"/>
      <c r="G4" s="45"/>
      <c r="H4" s="45"/>
    </row>
    <row r="5" ht="19.5" customHeight="1" spans="1:8">
      <c r="A5" s="45" t="s">
        <v>35</v>
      </c>
      <c r="B5" s="45" t="s">
        <v>36</v>
      </c>
      <c r="C5" s="45" t="s">
        <v>37</v>
      </c>
      <c r="D5" s="45" t="s">
        <v>36</v>
      </c>
      <c r="E5" s="45" t="s">
        <v>38</v>
      </c>
      <c r="F5" s="45" t="s">
        <v>36</v>
      </c>
      <c r="G5" s="45" t="s">
        <v>39</v>
      </c>
      <c r="H5" s="45" t="s">
        <v>36</v>
      </c>
    </row>
    <row r="6" ht="14.25" customHeight="1" spans="1:8">
      <c r="A6" s="60" t="s">
        <v>40</v>
      </c>
      <c r="B6" s="47">
        <v>3049.145882</v>
      </c>
      <c r="C6" s="46" t="s">
        <v>41</v>
      </c>
      <c r="D6" s="67"/>
      <c r="E6" s="60" t="s">
        <v>42</v>
      </c>
      <c r="F6" s="59">
        <v>2943.185882</v>
      </c>
      <c r="G6" s="46" t="s">
        <v>43</v>
      </c>
      <c r="H6" s="47">
        <v>460.560702</v>
      </c>
    </row>
    <row r="7" ht="14.25" customHeight="1" spans="1:8">
      <c r="A7" s="46" t="s">
        <v>44</v>
      </c>
      <c r="B7" s="47">
        <v>3049.145882</v>
      </c>
      <c r="C7" s="46" t="s">
        <v>45</v>
      </c>
      <c r="D7" s="67"/>
      <c r="E7" s="46" t="s">
        <v>46</v>
      </c>
      <c r="F7" s="47">
        <v>2499.972882</v>
      </c>
      <c r="G7" s="46" t="s">
        <v>47</v>
      </c>
      <c r="H7" s="47">
        <v>79.7437</v>
      </c>
    </row>
    <row r="8" ht="14.25" customHeight="1" spans="1:8">
      <c r="A8" s="60" t="s">
        <v>48</v>
      </c>
      <c r="B8" s="47"/>
      <c r="C8" s="46" t="s">
        <v>49</v>
      </c>
      <c r="D8" s="67"/>
      <c r="E8" s="46" t="s">
        <v>50</v>
      </c>
      <c r="F8" s="47">
        <v>439.901</v>
      </c>
      <c r="G8" s="46" t="s">
        <v>51</v>
      </c>
      <c r="H8" s="47"/>
    </row>
    <row r="9" ht="14.25" customHeight="1" spans="1:8">
      <c r="A9" s="46" t="s">
        <v>52</v>
      </c>
      <c r="B9" s="47"/>
      <c r="C9" s="46" t="s">
        <v>53</v>
      </c>
      <c r="D9" s="67"/>
      <c r="E9" s="46" t="s">
        <v>54</v>
      </c>
      <c r="F9" s="47">
        <v>3.312</v>
      </c>
      <c r="G9" s="46" t="s">
        <v>55</v>
      </c>
      <c r="H9" s="47"/>
    </row>
    <row r="10" ht="14.25" customHeight="1" spans="1:8">
      <c r="A10" s="46" t="s">
        <v>56</v>
      </c>
      <c r="B10" s="47"/>
      <c r="C10" s="46" t="s">
        <v>57</v>
      </c>
      <c r="D10" s="67"/>
      <c r="E10" s="60" t="s">
        <v>58</v>
      </c>
      <c r="F10" s="59">
        <v>105.96</v>
      </c>
      <c r="G10" s="46" t="s">
        <v>59</v>
      </c>
      <c r="H10" s="47">
        <v>2505.52948</v>
      </c>
    </row>
    <row r="11" ht="14.25" customHeight="1" spans="1:8">
      <c r="A11" s="46" t="s">
        <v>60</v>
      </c>
      <c r="B11" s="47"/>
      <c r="C11" s="46" t="s">
        <v>61</v>
      </c>
      <c r="D11" s="67"/>
      <c r="E11" s="46" t="s">
        <v>62</v>
      </c>
      <c r="F11" s="47"/>
      <c r="G11" s="46" t="s">
        <v>63</v>
      </c>
      <c r="H11" s="47"/>
    </row>
    <row r="12" ht="14.25" customHeight="1" spans="1:8">
      <c r="A12" s="46" t="s">
        <v>64</v>
      </c>
      <c r="B12" s="47"/>
      <c r="C12" s="46" t="s">
        <v>65</v>
      </c>
      <c r="D12" s="67"/>
      <c r="E12" s="46" t="s">
        <v>66</v>
      </c>
      <c r="F12" s="47">
        <v>105.96</v>
      </c>
      <c r="G12" s="46" t="s">
        <v>67</v>
      </c>
      <c r="H12" s="47"/>
    </row>
    <row r="13" ht="14.25" customHeight="1" spans="1:8">
      <c r="A13" s="46" t="s">
        <v>68</v>
      </c>
      <c r="B13" s="47"/>
      <c r="C13" s="46" t="s">
        <v>69</v>
      </c>
      <c r="D13" s="67">
        <v>378.868202</v>
      </c>
      <c r="E13" s="46" t="s">
        <v>70</v>
      </c>
      <c r="F13" s="47"/>
      <c r="G13" s="46" t="s">
        <v>71</v>
      </c>
      <c r="H13" s="47"/>
    </row>
    <row r="14" ht="14.25" customHeight="1" spans="1:8">
      <c r="A14" s="46" t="s">
        <v>72</v>
      </c>
      <c r="B14" s="47"/>
      <c r="C14" s="46" t="s">
        <v>73</v>
      </c>
      <c r="D14" s="67"/>
      <c r="E14" s="46" t="s">
        <v>74</v>
      </c>
      <c r="F14" s="47"/>
      <c r="G14" s="46" t="s">
        <v>75</v>
      </c>
      <c r="H14" s="47">
        <v>3.312</v>
      </c>
    </row>
    <row r="15" ht="14.25" customHeight="1" spans="1:8">
      <c r="A15" s="46" t="s">
        <v>76</v>
      </c>
      <c r="B15" s="47"/>
      <c r="C15" s="46" t="s">
        <v>77</v>
      </c>
      <c r="D15" s="67">
        <v>125.288232</v>
      </c>
      <c r="E15" s="46" t="s">
        <v>78</v>
      </c>
      <c r="F15" s="47"/>
      <c r="G15" s="46" t="s">
        <v>79</v>
      </c>
      <c r="H15" s="47"/>
    </row>
    <row r="16" ht="14.25" customHeight="1" spans="1:8">
      <c r="A16" s="46" t="s">
        <v>80</v>
      </c>
      <c r="B16" s="47"/>
      <c r="C16" s="46" t="s">
        <v>81</v>
      </c>
      <c r="D16" s="67"/>
      <c r="E16" s="46" t="s">
        <v>82</v>
      </c>
      <c r="F16" s="47"/>
      <c r="G16" s="46" t="s">
        <v>83</v>
      </c>
      <c r="H16" s="47"/>
    </row>
    <row r="17" ht="14.25" customHeight="1" spans="1:8">
      <c r="A17" s="46" t="s">
        <v>84</v>
      </c>
      <c r="B17" s="47"/>
      <c r="C17" s="46" t="s">
        <v>85</v>
      </c>
      <c r="D17" s="67"/>
      <c r="E17" s="46" t="s">
        <v>86</v>
      </c>
      <c r="F17" s="47"/>
      <c r="G17" s="46" t="s">
        <v>87</v>
      </c>
      <c r="H17" s="47"/>
    </row>
    <row r="18" ht="14.25" customHeight="1" spans="1:8">
      <c r="A18" s="46" t="s">
        <v>88</v>
      </c>
      <c r="B18" s="47"/>
      <c r="C18" s="46" t="s">
        <v>89</v>
      </c>
      <c r="D18" s="67"/>
      <c r="E18" s="46" t="s">
        <v>90</v>
      </c>
      <c r="F18" s="47"/>
      <c r="G18" s="46" t="s">
        <v>91</v>
      </c>
      <c r="H18" s="47"/>
    </row>
    <row r="19" ht="14.25" customHeight="1" spans="1:8">
      <c r="A19" s="46" t="s">
        <v>92</v>
      </c>
      <c r="B19" s="47"/>
      <c r="C19" s="46" t="s">
        <v>93</v>
      </c>
      <c r="D19" s="67">
        <v>2368.111944</v>
      </c>
      <c r="E19" s="46" t="s">
        <v>94</v>
      </c>
      <c r="F19" s="47"/>
      <c r="G19" s="46" t="s">
        <v>95</v>
      </c>
      <c r="H19" s="47"/>
    </row>
    <row r="20" ht="14.25" customHeight="1" spans="1:8">
      <c r="A20" s="60" t="s">
        <v>96</v>
      </c>
      <c r="B20" s="59"/>
      <c r="C20" s="46" t="s">
        <v>97</v>
      </c>
      <c r="D20" s="67"/>
      <c r="E20" s="46" t="s">
        <v>98</v>
      </c>
      <c r="F20" s="47"/>
      <c r="G20" s="46"/>
      <c r="H20" s="47"/>
    </row>
    <row r="21" ht="14.25" customHeight="1" spans="1:8">
      <c r="A21" s="60" t="s">
        <v>99</v>
      </c>
      <c r="B21" s="59"/>
      <c r="C21" s="46" t="s">
        <v>100</v>
      </c>
      <c r="D21" s="67"/>
      <c r="E21" s="60" t="s">
        <v>101</v>
      </c>
      <c r="F21" s="59"/>
      <c r="G21" s="46"/>
      <c r="H21" s="47"/>
    </row>
    <row r="22" ht="14.25" customHeight="1" spans="1:8">
      <c r="A22" s="60" t="s">
        <v>102</v>
      </c>
      <c r="B22" s="59"/>
      <c r="C22" s="46" t="s">
        <v>103</v>
      </c>
      <c r="D22" s="67"/>
      <c r="E22" s="46"/>
      <c r="F22" s="46"/>
      <c r="G22" s="46"/>
      <c r="H22" s="47"/>
    </row>
    <row r="23" ht="14.25" customHeight="1" spans="1:8">
      <c r="A23" s="60" t="s">
        <v>104</v>
      </c>
      <c r="B23" s="59"/>
      <c r="C23" s="46" t="s">
        <v>105</v>
      </c>
      <c r="D23" s="67"/>
      <c r="E23" s="46"/>
      <c r="F23" s="46"/>
      <c r="G23" s="46"/>
      <c r="H23" s="47"/>
    </row>
    <row r="24" ht="14.25" customHeight="1" spans="1:8">
      <c r="A24" s="60" t="s">
        <v>106</v>
      </c>
      <c r="B24" s="59"/>
      <c r="C24" s="46" t="s">
        <v>107</v>
      </c>
      <c r="D24" s="67"/>
      <c r="E24" s="46"/>
      <c r="F24" s="46"/>
      <c r="G24" s="46"/>
      <c r="H24" s="47"/>
    </row>
    <row r="25" ht="14.25" customHeight="1" spans="1:8">
      <c r="A25" s="46" t="s">
        <v>108</v>
      </c>
      <c r="B25" s="47"/>
      <c r="C25" s="46" t="s">
        <v>109</v>
      </c>
      <c r="D25" s="67">
        <v>176.877504</v>
      </c>
      <c r="E25" s="46"/>
      <c r="F25" s="46"/>
      <c r="G25" s="46"/>
      <c r="H25" s="47"/>
    </row>
    <row r="26" ht="14.25" customHeight="1" spans="1:8">
      <c r="A26" s="46" t="s">
        <v>110</v>
      </c>
      <c r="B26" s="47"/>
      <c r="C26" s="46" t="s">
        <v>111</v>
      </c>
      <c r="D26" s="67"/>
      <c r="E26" s="46"/>
      <c r="F26" s="46"/>
      <c r="G26" s="46"/>
      <c r="H26" s="47"/>
    </row>
    <row r="27" ht="14.25" customHeight="1" spans="1:8">
      <c r="A27" s="46" t="s">
        <v>112</v>
      </c>
      <c r="B27" s="47"/>
      <c r="C27" s="46" t="s">
        <v>113</v>
      </c>
      <c r="D27" s="67"/>
      <c r="E27" s="46"/>
      <c r="F27" s="46"/>
      <c r="G27" s="46"/>
      <c r="H27" s="47"/>
    </row>
    <row r="28" ht="14.25" customHeight="1" spans="1:8">
      <c r="A28" s="60" t="s">
        <v>114</v>
      </c>
      <c r="B28" s="59"/>
      <c r="C28" s="46" t="s">
        <v>115</v>
      </c>
      <c r="D28" s="67"/>
      <c r="E28" s="46"/>
      <c r="F28" s="46"/>
      <c r="G28" s="46"/>
      <c r="H28" s="47"/>
    </row>
    <row r="29" ht="14.25" customHeight="1" spans="1:8">
      <c r="A29" s="60" t="s">
        <v>116</v>
      </c>
      <c r="B29" s="59"/>
      <c r="C29" s="46" t="s">
        <v>117</v>
      </c>
      <c r="D29" s="67"/>
      <c r="E29" s="46"/>
      <c r="F29" s="46"/>
      <c r="G29" s="46"/>
      <c r="H29" s="47"/>
    </row>
    <row r="30" ht="14.25" customHeight="1" spans="1:8">
      <c r="A30" s="60" t="s">
        <v>118</v>
      </c>
      <c r="B30" s="59"/>
      <c r="C30" s="46" t="s">
        <v>119</v>
      </c>
      <c r="D30" s="67"/>
      <c r="E30" s="46"/>
      <c r="F30" s="46"/>
      <c r="G30" s="46"/>
      <c r="H30" s="47"/>
    </row>
    <row r="31" ht="14.25" customHeight="1" spans="1:8">
      <c r="A31" s="60" t="s">
        <v>120</v>
      </c>
      <c r="B31" s="59"/>
      <c r="C31" s="46" t="s">
        <v>121</v>
      </c>
      <c r="D31" s="67"/>
      <c r="E31" s="46"/>
      <c r="F31" s="46"/>
      <c r="G31" s="46"/>
      <c r="H31" s="47"/>
    </row>
    <row r="32" ht="14.25" customHeight="1" spans="1:8">
      <c r="A32" s="60" t="s">
        <v>122</v>
      </c>
      <c r="B32" s="59"/>
      <c r="C32" s="46" t="s">
        <v>123</v>
      </c>
      <c r="D32" s="67"/>
      <c r="E32" s="46"/>
      <c r="F32" s="46"/>
      <c r="G32" s="46"/>
      <c r="H32" s="47"/>
    </row>
    <row r="33" ht="14.25" customHeight="1" spans="1:8">
      <c r="A33" s="46"/>
      <c r="B33" s="46"/>
      <c r="C33" s="46" t="s">
        <v>124</v>
      </c>
      <c r="D33" s="67"/>
      <c r="E33" s="46"/>
      <c r="F33" s="46"/>
      <c r="G33" s="46"/>
      <c r="H33" s="46"/>
    </row>
    <row r="34" ht="14.25" customHeight="1" spans="1:8">
      <c r="A34" s="46"/>
      <c r="B34" s="46"/>
      <c r="C34" s="46" t="s">
        <v>125</v>
      </c>
      <c r="D34" s="67"/>
      <c r="E34" s="46"/>
      <c r="F34" s="46"/>
      <c r="G34" s="46"/>
      <c r="H34" s="46"/>
    </row>
    <row r="35" ht="14.25" customHeight="1" spans="1:8">
      <c r="A35" s="46"/>
      <c r="B35" s="46"/>
      <c r="C35" s="46" t="s">
        <v>126</v>
      </c>
      <c r="D35" s="67"/>
      <c r="E35" s="46"/>
      <c r="F35" s="46"/>
      <c r="G35" s="46"/>
      <c r="H35" s="46"/>
    </row>
    <row r="36" ht="14.25" customHeight="1" spans="1:8">
      <c r="A36" s="46"/>
      <c r="B36" s="46"/>
      <c r="C36" s="46"/>
      <c r="D36" s="46"/>
      <c r="E36" s="46"/>
      <c r="F36" s="46"/>
      <c r="G36" s="46"/>
      <c r="H36" s="46"/>
    </row>
    <row r="37" ht="14.25" customHeight="1" spans="1:8">
      <c r="A37" s="60" t="s">
        <v>127</v>
      </c>
      <c r="B37" s="59">
        <v>3049.145882</v>
      </c>
      <c r="C37" s="60" t="s">
        <v>128</v>
      </c>
      <c r="D37" s="59">
        <v>3049.145882</v>
      </c>
      <c r="E37" s="60" t="s">
        <v>128</v>
      </c>
      <c r="F37" s="59">
        <v>3049.145882</v>
      </c>
      <c r="G37" s="60" t="s">
        <v>128</v>
      </c>
      <c r="H37" s="59">
        <v>3049.145882</v>
      </c>
    </row>
    <row r="38" ht="14.25" customHeight="1" spans="1:8">
      <c r="A38" s="60" t="s">
        <v>129</v>
      </c>
      <c r="B38" s="59"/>
      <c r="C38" s="60" t="s">
        <v>130</v>
      </c>
      <c r="D38" s="59"/>
      <c r="E38" s="60" t="s">
        <v>130</v>
      </c>
      <c r="F38" s="59"/>
      <c r="G38" s="60" t="s">
        <v>130</v>
      </c>
      <c r="H38" s="59"/>
    </row>
    <row r="39" ht="14.25" customHeight="1" spans="1:8">
      <c r="A39" s="46"/>
      <c r="B39" s="47"/>
      <c r="C39" s="46"/>
      <c r="D39" s="47"/>
      <c r="E39" s="60"/>
      <c r="F39" s="59"/>
      <c r="G39" s="60"/>
      <c r="H39" s="59"/>
    </row>
    <row r="40" ht="14.25" customHeight="1" spans="1:8">
      <c r="A40" s="60" t="s">
        <v>131</v>
      </c>
      <c r="B40" s="59">
        <v>3049.145882</v>
      </c>
      <c r="C40" s="60" t="s">
        <v>132</v>
      </c>
      <c r="D40" s="59">
        <v>3049.145882</v>
      </c>
      <c r="E40" s="60" t="s">
        <v>132</v>
      </c>
      <c r="F40" s="59">
        <v>3049.145882</v>
      </c>
      <c r="G40" s="60" t="s">
        <v>132</v>
      </c>
      <c r="H40" s="59">
        <v>3049.145882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workbookViewId="0">
      <selection activeCell="C11" sqref="C11"/>
    </sheetView>
  </sheetViews>
  <sheetFormatPr defaultColWidth="10" defaultRowHeight="13.5"/>
  <cols>
    <col min="1" max="1" width="5.875" customWidth="1"/>
    <col min="2" max="2" width="16.125" customWidth="1"/>
    <col min="3" max="3" width="8.25" customWidth="1"/>
    <col min="4" max="25" width="7.75" customWidth="1"/>
  </cols>
  <sheetData>
    <row r="1" ht="14.25" customHeight="1" spans="1:25">
      <c r="A1" s="27"/>
      <c r="X1" s="62" t="s">
        <v>133</v>
      </c>
      <c r="Y1" s="62"/>
    </row>
    <row r="2" ht="29.45" customHeight="1" spans="1:25">
      <c r="A2" s="63" t="s">
        <v>7</v>
      </c>
      <c r="B2" s="63"/>
      <c r="C2" s="63"/>
      <c r="D2" s="63"/>
      <c r="E2" s="63"/>
      <c r="F2" s="63"/>
      <c r="G2" s="63"/>
      <c r="H2" s="63"/>
      <c r="I2" s="63"/>
      <c r="J2" s="63"/>
      <c r="K2" s="63"/>
      <c r="L2" s="63"/>
      <c r="M2" s="63"/>
      <c r="N2" s="63"/>
      <c r="O2" s="63"/>
      <c r="P2" s="63"/>
      <c r="Q2" s="63"/>
      <c r="R2" s="63"/>
      <c r="S2" s="63"/>
      <c r="T2" s="63"/>
      <c r="U2" s="63"/>
      <c r="V2" s="63"/>
      <c r="W2" s="63"/>
      <c r="X2" s="63"/>
      <c r="Y2" s="63"/>
    </row>
    <row r="3" ht="19.5" customHeight="1" spans="1:25">
      <c r="A3" s="32" t="s">
        <v>31</v>
      </c>
      <c r="B3" s="32"/>
      <c r="C3" s="32"/>
      <c r="D3" s="32"/>
      <c r="E3" s="32"/>
      <c r="F3" s="32"/>
      <c r="G3" s="32"/>
      <c r="H3" s="32"/>
      <c r="I3" s="32"/>
      <c r="J3" s="32"/>
      <c r="K3" s="32"/>
      <c r="L3" s="32"/>
      <c r="M3" s="32"/>
      <c r="N3" s="32"/>
      <c r="O3" s="32"/>
      <c r="P3" s="32"/>
      <c r="Q3" s="32"/>
      <c r="R3" s="32"/>
      <c r="S3" s="32"/>
      <c r="T3" s="32"/>
      <c r="U3" s="32"/>
      <c r="V3" s="32"/>
      <c r="W3" s="32"/>
      <c r="X3" s="55" t="s">
        <v>32</v>
      </c>
      <c r="Y3" s="55"/>
    </row>
    <row r="4" ht="19.5" customHeight="1" spans="1:25">
      <c r="A4" s="64" t="s">
        <v>134</v>
      </c>
      <c r="B4" s="64" t="s">
        <v>135</v>
      </c>
      <c r="C4" s="64" t="s">
        <v>136</v>
      </c>
      <c r="D4" s="64" t="s">
        <v>137</v>
      </c>
      <c r="E4" s="64"/>
      <c r="F4" s="64"/>
      <c r="G4" s="64"/>
      <c r="H4" s="64"/>
      <c r="I4" s="64"/>
      <c r="J4" s="64"/>
      <c r="K4" s="64"/>
      <c r="L4" s="64"/>
      <c r="M4" s="64"/>
      <c r="N4" s="64"/>
      <c r="O4" s="64"/>
      <c r="P4" s="64"/>
      <c r="Q4" s="64"/>
      <c r="R4" s="64"/>
      <c r="S4" s="64" t="s">
        <v>129</v>
      </c>
      <c r="T4" s="64"/>
      <c r="U4" s="64"/>
      <c r="V4" s="64"/>
      <c r="W4" s="64"/>
      <c r="X4" s="64"/>
      <c r="Y4" s="64"/>
    </row>
    <row r="5" ht="19.5" customHeight="1" spans="1:25">
      <c r="A5" s="64"/>
      <c r="B5" s="64"/>
      <c r="C5" s="64"/>
      <c r="D5" s="64" t="s">
        <v>138</v>
      </c>
      <c r="E5" s="64" t="s">
        <v>139</v>
      </c>
      <c r="F5" s="64" t="s">
        <v>140</v>
      </c>
      <c r="G5" s="64" t="s">
        <v>141</v>
      </c>
      <c r="H5" s="64" t="s">
        <v>142</v>
      </c>
      <c r="I5" s="64" t="s">
        <v>143</v>
      </c>
      <c r="J5" s="64" t="s">
        <v>144</v>
      </c>
      <c r="K5" s="64"/>
      <c r="L5" s="64"/>
      <c r="M5" s="64"/>
      <c r="N5" s="64" t="s">
        <v>145</v>
      </c>
      <c r="O5" s="64" t="s">
        <v>146</v>
      </c>
      <c r="P5" s="64" t="s">
        <v>147</v>
      </c>
      <c r="Q5" s="64" t="s">
        <v>148</v>
      </c>
      <c r="R5" s="64" t="s">
        <v>149</v>
      </c>
      <c r="S5" s="64" t="s">
        <v>138</v>
      </c>
      <c r="T5" s="64" t="s">
        <v>139</v>
      </c>
      <c r="U5" s="64" t="s">
        <v>140</v>
      </c>
      <c r="V5" s="64" t="s">
        <v>141</v>
      </c>
      <c r="W5" s="64" t="s">
        <v>142</v>
      </c>
      <c r="X5" s="64" t="s">
        <v>143</v>
      </c>
      <c r="Y5" s="64" t="s">
        <v>150</v>
      </c>
    </row>
    <row r="6" ht="19.5" customHeight="1" spans="1:25">
      <c r="A6" s="64"/>
      <c r="B6" s="64"/>
      <c r="C6" s="64"/>
      <c r="D6" s="64"/>
      <c r="E6" s="64"/>
      <c r="F6" s="64"/>
      <c r="G6" s="64"/>
      <c r="H6" s="64"/>
      <c r="I6" s="64"/>
      <c r="J6" s="64" t="s">
        <v>151</v>
      </c>
      <c r="K6" s="64" t="s">
        <v>152</v>
      </c>
      <c r="L6" s="64" t="s">
        <v>153</v>
      </c>
      <c r="M6" s="64" t="s">
        <v>142</v>
      </c>
      <c r="N6" s="64"/>
      <c r="O6" s="64"/>
      <c r="P6" s="64"/>
      <c r="Q6" s="64"/>
      <c r="R6" s="64"/>
      <c r="S6" s="64"/>
      <c r="T6" s="64"/>
      <c r="U6" s="64"/>
      <c r="V6" s="64"/>
      <c r="W6" s="64"/>
      <c r="X6" s="64"/>
      <c r="Y6" s="64"/>
    </row>
    <row r="7" ht="19.9" customHeight="1" spans="1:25">
      <c r="A7" s="60"/>
      <c r="B7" s="60" t="s">
        <v>136</v>
      </c>
      <c r="C7" s="69">
        <v>3049.145882</v>
      </c>
      <c r="D7" s="69">
        <v>3049.145882</v>
      </c>
      <c r="E7" s="69">
        <v>3049.145882</v>
      </c>
      <c r="F7" s="69"/>
      <c r="G7" s="69"/>
      <c r="H7" s="69"/>
      <c r="I7" s="69"/>
      <c r="J7" s="69"/>
      <c r="K7" s="69"/>
      <c r="L7" s="69"/>
      <c r="M7" s="69"/>
      <c r="N7" s="69"/>
      <c r="O7" s="69"/>
      <c r="P7" s="69"/>
      <c r="Q7" s="69"/>
      <c r="R7" s="69"/>
      <c r="S7" s="69"/>
      <c r="T7" s="69"/>
      <c r="U7" s="69"/>
      <c r="V7" s="69"/>
      <c r="W7" s="69"/>
      <c r="X7" s="69"/>
      <c r="Y7" s="69"/>
    </row>
    <row r="8" ht="19.9" customHeight="1" spans="1:25">
      <c r="A8" s="58" t="s">
        <v>154</v>
      </c>
      <c r="B8" s="58" t="s">
        <v>155</v>
      </c>
      <c r="C8" s="69">
        <v>3049.145882</v>
      </c>
      <c r="D8" s="69">
        <v>3049.145882</v>
      </c>
      <c r="E8" s="69">
        <v>3049.145882</v>
      </c>
      <c r="F8" s="69"/>
      <c r="G8" s="69"/>
      <c r="H8" s="69"/>
      <c r="I8" s="69"/>
      <c r="J8" s="69"/>
      <c r="K8" s="69"/>
      <c r="L8" s="69"/>
      <c r="M8" s="69"/>
      <c r="N8" s="69"/>
      <c r="O8" s="69"/>
      <c r="P8" s="69"/>
      <c r="Q8" s="69"/>
      <c r="R8" s="69"/>
      <c r="S8" s="69"/>
      <c r="T8" s="69"/>
      <c r="U8" s="69"/>
      <c r="V8" s="69"/>
      <c r="W8" s="69"/>
      <c r="X8" s="69"/>
      <c r="Y8" s="69"/>
    </row>
    <row r="9" ht="19.9" customHeight="1" spans="1:25">
      <c r="A9" s="75" t="s">
        <v>156</v>
      </c>
      <c r="B9" s="75" t="s">
        <v>157</v>
      </c>
      <c r="C9" s="67">
        <v>542.788402</v>
      </c>
      <c r="D9" s="67">
        <v>542.788402</v>
      </c>
      <c r="E9" s="47">
        <v>542.788402</v>
      </c>
      <c r="F9" s="47"/>
      <c r="G9" s="47"/>
      <c r="H9" s="47"/>
      <c r="I9" s="47"/>
      <c r="J9" s="47"/>
      <c r="K9" s="47"/>
      <c r="L9" s="47"/>
      <c r="M9" s="47"/>
      <c r="N9" s="47"/>
      <c r="O9" s="47"/>
      <c r="P9" s="47"/>
      <c r="Q9" s="47"/>
      <c r="R9" s="47"/>
      <c r="S9" s="47"/>
      <c r="T9" s="47"/>
      <c r="U9" s="47"/>
      <c r="V9" s="47"/>
      <c r="W9" s="47"/>
      <c r="X9" s="47"/>
      <c r="Y9" s="47"/>
    </row>
    <row r="10" ht="19.9" customHeight="1" spans="1:25">
      <c r="A10" s="75" t="s">
        <v>158</v>
      </c>
      <c r="B10" s="75" t="s">
        <v>159</v>
      </c>
      <c r="C10" s="67">
        <v>744.627339</v>
      </c>
      <c r="D10" s="67">
        <v>744.627339</v>
      </c>
      <c r="E10" s="47">
        <v>744.627339</v>
      </c>
      <c r="F10" s="47"/>
      <c r="G10" s="47"/>
      <c r="H10" s="47"/>
      <c r="I10" s="47"/>
      <c r="J10" s="47"/>
      <c r="K10" s="47"/>
      <c r="L10" s="47"/>
      <c r="M10" s="47"/>
      <c r="N10" s="47"/>
      <c r="O10" s="47"/>
      <c r="P10" s="47"/>
      <c r="Q10" s="47"/>
      <c r="R10" s="47"/>
      <c r="S10" s="47"/>
      <c r="T10" s="47"/>
      <c r="U10" s="47"/>
      <c r="V10" s="47"/>
      <c r="W10" s="47"/>
      <c r="X10" s="47"/>
      <c r="Y10" s="47"/>
    </row>
    <row r="11" ht="19.9" customHeight="1" spans="1:25">
      <c r="A11" s="75" t="s">
        <v>160</v>
      </c>
      <c r="B11" s="75" t="s">
        <v>161</v>
      </c>
      <c r="C11" s="67">
        <v>346.319539</v>
      </c>
      <c r="D11" s="67">
        <v>346.319539</v>
      </c>
      <c r="E11" s="47">
        <v>346.319539</v>
      </c>
      <c r="F11" s="47"/>
      <c r="G11" s="47"/>
      <c r="H11" s="47"/>
      <c r="I11" s="47"/>
      <c r="J11" s="47"/>
      <c r="K11" s="47"/>
      <c r="L11" s="47"/>
      <c r="M11" s="47"/>
      <c r="N11" s="47"/>
      <c r="O11" s="47"/>
      <c r="P11" s="47"/>
      <c r="Q11" s="47"/>
      <c r="R11" s="47"/>
      <c r="S11" s="47"/>
      <c r="T11" s="47"/>
      <c r="U11" s="47"/>
      <c r="V11" s="47"/>
      <c r="W11" s="47"/>
      <c r="X11" s="47"/>
      <c r="Y11" s="47"/>
    </row>
    <row r="12" ht="19.9" customHeight="1" spans="1:25">
      <c r="A12" s="75" t="s">
        <v>162</v>
      </c>
      <c r="B12" s="75" t="s">
        <v>163</v>
      </c>
      <c r="C12" s="67">
        <v>1137.236171</v>
      </c>
      <c r="D12" s="67">
        <v>1137.236171</v>
      </c>
      <c r="E12" s="47">
        <v>1137.236171</v>
      </c>
      <c r="F12" s="47"/>
      <c r="G12" s="47"/>
      <c r="H12" s="47"/>
      <c r="I12" s="47"/>
      <c r="J12" s="47"/>
      <c r="K12" s="47"/>
      <c r="L12" s="47"/>
      <c r="M12" s="47"/>
      <c r="N12" s="47"/>
      <c r="O12" s="47"/>
      <c r="P12" s="47"/>
      <c r="Q12" s="47"/>
      <c r="R12" s="47"/>
      <c r="S12" s="47"/>
      <c r="T12" s="47"/>
      <c r="U12" s="47"/>
      <c r="V12" s="47"/>
      <c r="W12" s="47"/>
      <c r="X12" s="47"/>
      <c r="Y12" s="47"/>
    </row>
    <row r="13" ht="19.9" customHeight="1" spans="1:25">
      <c r="A13" s="75" t="s">
        <v>164</v>
      </c>
      <c r="B13" s="75" t="s">
        <v>165</v>
      </c>
      <c r="C13" s="67">
        <v>278.174431</v>
      </c>
      <c r="D13" s="67">
        <v>278.174431</v>
      </c>
      <c r="E13" s="47">
        <v>278.174431</v>
      </c>
      <c r="F13" s="47"/>
      <c r="G13" s="47"/>
      <c r="H13" s="47"/>
      <c r="I13" s="47"/>
      <c r="J13" s="47"/>
      <c r="K13" s="47"/>
      <c r="L13" s="47"/>
      <c r="M13" s="47"/>
      <c r="N13" s="47"/>
      <c r="O13" s="47"/>
      <c r="P13" s="47"/>
      <c r="Q13" s="47"/>
      <c r="R13" s="47"/>
      <c r="S13" s="47"/>
      <c r="T13" s="47"/>
      <c r="U13" s="47"/>
      <c r="V13" s="47"/>
      <c r="W13" s="47"/>
      <c r="X13" s="47"/>
      <c r="Y13" s="47"/>
    </row>
    <row r="14" ht="14.25" customHeight="1"/>
    <row r="15" ht="14.25" customHeight="1" spans="7:7">
      <c r="G15" s="2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9"/>
  <sheetViews>
    <sheetView workbookViewId="0">
      <selection activeCell="K66" sqref="K66"/>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4.25" customHeight="1" spans="1:11">
      <c r="A1" s="27"/>
      <c r="D1" s="96"/>
      <c r="K1" s="62" t="s">
        <v>166</v>
      </c>
    </row>
    <row r="2" ht="27.95" customHeight="1" spans="1:11">
      <c r="A2" s="63" t="s">
        <v>167</v>
      </c>
      <c r="B2" s="63"/>
      <c r="C2" s="63"/>
      <c r="D2" s="63"/>
      <c r="E2" s="63"/>
      <c r="F2" s="63"/>
      <c r="G2" s="63"/>
      <c r="H2" s="63"/>
      <c r="I2" s="63"/>
      <c r="J2" s="63"/>
      <c r="K2" s="63"/>
    </row>
    <row r="3" ht="21.95" customHeight="1" spans="1:11">
      <c r="A3" s="97" t="s">
        <v>31</v>
      </c>
      <c r="B3" s="97"/>
      <c r="C3" s="97"/>
      <c r="D3" s="97"/>
      <c r="E3" s="97"/>
      <c r="F3" s="97"/>
      <c r="G3" s="97"/>
      <c r="H3" s="97"/>
      <c r="I3" s="97"/>
      <c r="J3" s="97"/>
      <c r="K3" s="55" t="s">
        <v>32</v>
      </c>
    </row>
    <row r="4" ht="24.2" customHeight="1" spans="1:11">
      <c r="A4" s="45" t="s">
        <v>168</v>
      </c>
      <c r="B4" s="45"/>
      <c r="C4" s="45"/>
      <c r="D4" s="45" t="s">
        <v>169</v>
      </c>
      <c r="E4" s="45" t="s">
        <v>170</v>
      </c>
      <c r="F4" s="45" t="s">
        <v>136</v>
      </c>
      <c r="G4" s="45" t="s">
        <v>171</v>
      </c>
      <c r="H4" s="45" t="s">
        <v>172</v>
      </c>
      <c r="I4" s="45" t="s">
        <v>173</v>
      </c>
      <c r="J4" s="45" t="s">
        <v>174</v>
      </c>
      <c r="K4" s="45" t="s">
        <v>175</v>
      </c>
    </row>
    <row r="5" ht="22.7" customHeight="1" spans="1:11">
      <c r="A5" s="45" t="s">
        <v>176</v>
      </c>
      <c r="B5" s="45" t="s">
        <v>177</v>
      </c>
      <c r="C5" s="45" t="s">
        <v>178</v>
      </c>
      <c r="D5" s="45"/>
      <c r="E5" s="45"/>
      <c r="F5" s="45"/>
      <c r="G5" s="45"/>
      <c r="H5" s="45"/>
      <c r="I5" s="45"/>
      <c r="J5" s="45"/>
      <c r="K5" s="45"/>
    </row>
    <row r="6" ht="19.9" customHeight="1" spans="1:11">
      <c r="A6" s="73"/>
      <c r="B6" s="73"/>
      <c r="C6" s="73"/>
      <c r="D6" s="98" t="s">
        <v>136</v>
      </c>
      <c r="E6" s="98"/>
      <c r="F6" s="99">
        <v>3049.145882</v>
      </c>
      <c r="G6" s="99">
        <v>2943.185882</v>
      </c>
      <c r="H6" s="99">
        <v>105.96</v>
      </c>
      <c r="I6" s="99">
        <v>0</v>
      </c>
      <c r="J6" s="98"/>
      <c r="K6" s="98"/>
    </row>
    <row r="7" ht="19.9" customHeight="1" spans="1:11">
      <c r="A7" s="100"/>
      <c r="B7" s="100"/>
      <c r="C7" s="100"/>
      <c r="D7" s="101" t="s">
        <v>154</v>
      </c>
      <c r="E7" s="101" t="s">
        <v>155</v>
      </c>
      <c r="F7" s="99">
        <v>3049.145882</v>
      </c>
      <c r="G7" s="99">
        <v>2943.185882</v>
      </c>
      <c r="H7" s="99">
        <v>105.96</v>
      </c>
      <c r="I7" s="99">
        <v>0</v>
      </c>
      <c r="J7" s="105"/>
      <c r="K7" s="105"/>
    </row>
    <row r="8" ht="19.9" customHeight="1" spans="1:11">
      <c r="A8" s="100"/>
      <c r="B8" s="100"/>
      <c r="C8" s="100"/>
      <c r="D8" s="101" t="s">
        <v>156</v>
      </c>
      <c r="E8" s="101" t="s">
        <v>157</v>
      </c>
      <c r="F8" s="99">
        <v>542.788402</v>
      </c>
      <c r="G8" s="99">
        <v>542.788402</v>
      </c>
      <c r="H8" s="99">
        <v>0</v>
      </c>
      <c r="I8" s="99">
        <v>0</v>
      </c>
      <c r="J8" s="105"/>
      <c r="K8" s="105"/>
    </row>
    <row r="9" ht="19.9" customHeight="1" spans="1:11">
      <c r="A9" s="83" t="s">
        <v>179</v>
      </c>
      <c r="B9" s="83"/>
      <c r="C9" s="83"/>
      <c r="D9" s="90" t="s">
        <v>179</v>
      </c>
      <c r="E9" s="90" t="s">
        <v>180</v>
      </c>
      <c r="F9" s="74">
        <v>68.616348</v>
      </c>
      <c r="G9" s="74">
        <v>68.616348</v>
      </c>
      <c r="H9" s="74">
        <v>0</v>
      </c>
      <c r="I9" s="74">
        <v>0</v>
      </c>
      <c r="J9" s="95"/>
      <c r="K9" s="95"/>
    </row>
    <row r="10" ht="19.9" customHeight="1" spans="1:11">
      <c r="A10" s="83" t="s">
        <v>179</v>
      </c>
      <c r="B10" s="83" t="s">
        <v>181</v>
      </c>
      <c r="C10" s="83"/>
      <c r="D10" s="90" t="s">
        <v>182</v>
      </c>
      <c r="E10" s="90" t="s">
        <v>183</v>
      </c>
      <c r="F10" s="74">
        <v>65.871648</v>
      </c>
      <c r="G10" s="74">
        <v>65.871648</v>
      </c>
      <c r="H10" s="74">
        <v>0</v>
      </c>
      <c r="I10" s="74">
        <v>0</v>
      </c>
      <c r="J10" s="95"/>
      <c r="K10" s="95"/>
    </row>
    <row r="11" ht="19.9" customHeight="1" spans="1:11">
      <c r="A11" s="102" t="s">
        <v>179</v>
      </c>
      <c r="B11" s="102" t="s">
        <v>181</v>
      </c>
      <c r="C11" s="102" t="s">
        <v>181</v>
      </c>
      <c r="D11" s="103" t="s">
        <v>184</v>
      </c>
      <c r="E11" s="103" t="s">
        <v>185</v>
      </c>
      <c r="F11" s="104">
        <v>43.914432</v>
      </c>
      <c r="G11" s="104">
        <v>43.914432</v>
      </c>
      <c r="H11" s="104"/>
      <c r="I11" s="104"/>
      <c r="J11" s="106"/>
      <c r="K11" s="106"/>
    </row>
    <row r="12" ht="19.9" customHeight="1" spans="1:11">
      <c r="A12" s="102" t="s">
        <v>179</v>
      </c>
      <c r="B12" s="102" t="s">
        <v>181</v>
      </c>
      <c r="C12" s="102" t="s">
        <v>186</v>
      </c>
      <c r="D12" s="103" t="s">
        <v>187</v>
      </c>
      <c r="E12" s="103" t="s">
        <v>188</v>
      </c>
      <c r="F12" s="104">
        <v>21.957216</v>
      </c>
      <c r="G12" s="104">
        <v>21.957216</v>
      </c>
      <c r="H12" s="104"/>
      <c r="I12" s="104"/>
      <c r="J12" s="106"/>
      <c r="K12" s="106"/>
    </row>
    <row r="13" ht="19.9" customHeight="1" spans="1:11">
      <c r="A13" s="83" t="s">
        <v>179</v>
      </c>
      <c r="B13" s="83" t="s">
        <v>189</v>
      </c>
      <c r="C13" s="83"/>
      <c r="D13" s="90" t="s">
        <v>190</v>
      </c>
      <c r="E13" s="90" t="s">
        <v>191</v>
      </c>
      <c r="F13" s="74">
        <v>2.7447</v>
      </c>
      <c r="G13" s="74">
        <v>2.7447</v>
      </c>
      <c r="H13" s="74">
        <v>0</v>
      </c>
      <c r="I13" s="74">
        <v>0</v>
      </c>
      <c r="J13" s="95"/>
      <c r="K13" s="95"/>
    </row>
    <row r="14" ht="19.9" customHeight="1" spans="1:11">
      <c r="A14" s="102" t="s">
        <v>179</v>
      </c>
      <c r="B14" s="102" t="s">
        <v>189</v>
      </c>
      <c r="C14" s="102" t="s">
        <v>189</v>
      </c>
      <c r="D14" s="103" t="s">
        <v>192</v>
      </c>
      <c r="E14" s="103" t="s">
        <v>193</v>
      </c>
      <c r="F14" s="104">
        <v>2.7447</v>
      </c>
      <c r="G14" s="104">
        <v>2.7447</v>
      </c>
      <c r="H14" s="104"/>
      <c r="I14" s="104"/>
      <c r="J14" s="106"/>
      <c r="K14" s="106"/>
    </row>
    <row r="15" ht="19.9" customHeight="1" spans="1:11">
      <c r="A15" s="83" t="s">
        <v>194</v>
      </c>
      <c r="B15" s="83"/>
      <c r="C15" s="83"/>
      <c r="D15" s="90" t="s">
        <v>194</v>
      </c>
      <c r="E15" s="90" t="s">
        <v>195</v>
      </c>
      <c r="F15" s="74">
        <v>23.329542</v>
      </c>
      <c r="G15" s="74">
        <v>23.329542</v>
      </c>
      <c r="H15" s="74">
        <v>0</v>
      </c>
      <c r="I15" s="74">
        <v>0</v>
      </c>
      <c r="J15" s="95"/>
      <c r="K15" s="95"/>
    </row>
    <row r="16" ht="19.9" customHeight="1" spans="1:11">
      <c r="A16" s="83" t="s">
        <v>194</v>
      </c>
      <c r="B16" s="83" t="s">
        <v>196</v>
      </c>
      <c r="C16" s="83"/>
      <c r="D16" s="90" t="s">
        <v>197</v>
      </c>
      <c r="E16" s="90" t="s">
        <v>198</v>
      </c>
      <c r="F16" s="74">
        <v>23.329542</v>
      </c>
      <c r="G16" s="74">
        <v>23.329542</v>
      </c>
      <c r="H16" s="74">
        <v>0</v>
      </c>
      <c r="I16" s="74">
        <v>0</v>
      </c>
      <c r="J16" s="95"/>
      <c r="K16" s="95"/>
    </row>
    <row r="17" ht="19.9" customHeight="1" spans="1:11">
      <c r="A17" s="102" t="s">
        <v>194</v>
      </c>
      <c r="B17" s="102" t="s">
        <v>196</v>
      </c>
      <c r="C17" s="102" t="s">
        <v>199</v>
      </c>
      <c r="D17" s="103" t="s">
        <v>200</v>
      </c>
      <c r="E17" s="103" t="s">
        <v>201</v>
      </c>
      <c r="F17" s="104">
        <v>23.329542</v>
      </c>
      <c r="G17" s="104">
        <v>23.329542</v>
      </c>
      <c r="H17" s="104"/>
      <c r="I17" s="104"/>
      <c r="J17" s="106"/>
      <c r="K17" s="106"/>
    </row>
    <row r="18" ht="19.9" customHeight="1" spans="1:11">
      <c r="A18" s="83" t="s">
        <v>202</v>
      </c>
      <c r="B18" s="83"/>
      <c r="C18" s="83"/>
      <c r="D18" s="90" t="s">
        <v>202</v>
      </c>
      <c r="E18" s="90" t="s">
        <v>203</v>
      </c>
      <c r="F18" s="74">
        <v>417.906688</v>
      </c>
      <c r="G18" s="74">
        <v>417.906688</v>
      </c>
      <c r="H18" s="74">
        <v>0</v>
      </c>
      <c r="I18" s="74">
        <v>0</v>
      </c>
      <c r="J18" s="95"/>
      <c r="K18" s="95"/>
    </row>
    <row r="19" ht="19.9" customHeight="1" spans="1:11">
      <c r="A19" s="83" t="s">
        <v>202</v>
      </c>
      <c r="B19" s="83" t="s">
        <v>199</v>
      </c>
      <c r="C19" s="83"/>
      <c r="D19" s="90" t="s">
        <v>204</v>
      </c>
      <c r="E19" s="90" t="s">
        <v>205</v>
      </c>
      <c r="F19" s="74">
        <v>417.906688</v>
      </c>
      <c r="G19" s="74">
        <v>417.906688</v>
      </c>
      <c r="H19" s="74">
        <v>0</v>
      </c>
      <c r="I19" s="74">
        <v>0</v>
      </c>
      <c r="J19" s="95"/>
      <c r="K19" s="95"/>
    </row>
    <row r="20" ht="19.9" customHeight="1" spans="1:11">
      <c r="A20" s="102" t="s">
        <v>202</v>
      </c>
      <c r="B20" s="102" t="s">
        <v>199</v>
      </c>
      <c r="C20" s="102" t="s">
        <v>199</v>
      </c>
      <c r="D20" s="103" t="s">
        <v>206</v>
      </c>
      <c r="E20" s="103" t="s">
        <v>207</v>
      </c>
      <c r="F20" s="104">
        <v>417.906688</v>
      </c>
      <c r="G20" s="104">
        <v>417.906688</v>
      </c>
      <c r="H20" s="104"/>
      <c r="I20" s="104"/>
      <c r="J20" s="106"/>
      <c r="K20" s="106"/>
    </row>
    <row r="21" ht="19.9" customHeight="1" spans="1:11">
      <c r="A21" s="83" t="s">
        <v>208</v>
      </c>
      <c r="B21" s="83"/>
      <c r="C21" s="83"/>
      <c r="D21" s="90" t="s">
        <v>208</v>
      </c>
      <c r="E21" s="90" t="s">
        <v>209</v>
      </c>
      <c r="F21" s="74">
        <v>32.935824</v>
      </c>
      <c r="G21" s="74">
        <v>32.935824</v>
      </c>
      <c r="H21" s="74">
        <v>0</v>
      </c>
      <c r="I21" s="74">
        <v>0</v>
      </c>
      <c r="J21" s="95"/>
      <c r="K21" s="95"/>
    </row>
    <row r="22" ht="19.9" customHeight="1" spans="1:11">
      <c r="A22" s="83" t="s">
        <v>208</v>
      </c>
      <c r="B22" s="83" t="s">
        <v>210</v>
      </c>
      <c r="C22" s="83"/>
      <c r="D22" s="90" t="s">
        <v>211</v>
      </c>
      <c r="E22" s="90" t="s">
        <v>212</v>
      </c>
      <c r="F22" s="74">
        <v>32.935824</v>
      </c>
      <c r="G22" s="74">
        <v>32.935824</v>
      </c>
      <c r="H22" s="74">
        <v>0</v>
      </c>
      <c r="I22" s="74">
        <v>0</v>
      </c>
      <c r="J22" s="95"/>
      <c r="K22" s="95"/>
    </row>
    <row r="23" ht="19.9" customHeight="1" spans="1:11">
      <c r="A23" s="102" t="s">
        <v>208</v>
      </c>
      <c r="B23" s="102" t="s">
        <v>210</v>
      </c>
      <c r="C23" s="102" t="s">
        <v>199</v>
      </c>
      <c r="D23" s="103" t="s">
        <v>213</v>
      </c>
      <c r="E23" s="103" t="s">
        <v>214</v>
      </c>
      <c r="F23" s="104">
        <v>32.935824</v>
      </c>
      <c r="G23" s="104">
        <v>32.935824</v>
      </c>
      <c r="H23" s="104"/>
      <c r="I23" s="104"/>
      <c r="J23" s="106"/>
      <c r="K23" s="106"/>
    </row>
    <row r="24" ht="19.9" customHeight="1" spans="1:11">
      <c r="A24" s="100"/>
      <c r="B24" s="100"/>
      <c r="C24" s="100"/>
      <c r="D24" s="101" t="s">
        <v>158</v>
      </c>
      <c r="E24" s="101" t="s">
        <v>159</v>
      </c>
      <c r="F24" s="99">
        <v>744.627339</v>
      </c>
      <c r="G24" s="99">
        <v>744.627339</v>
      </c>
      <c r="H24" s="99">
        <v>0</v>
      </c>
      <c r="I24" s="99">
        <v>0</v>
      </c>
      <c r="J24" s="105"/>
      <c r="K24" s="105"/>
    </row>
    <row r="25" ht="19.9" customHeight="1" spans="1:11">
      <c r="A25" s="83" t="s">
        <v>179</v>
      </c>
      <c r="B25" s="83"/>
      <c r="C25" s="83"/>
      <c r="D25" s="90" t="s">
        <v>179</v>
      </c>
      <c r="E25" s="90" t="s">
        <v>180</v>
      </c>
      <c r="F25" s="74">
        <f>'[1]1收支总表'!D30</f>
        <v>0</v>
      </c>
      <c r="G25" s="74">
        <f>F25</f>
        <v>0</v>
      </c>
      <c r="H25" s="69">
        <v>0</v>
      </c>
      <c r="I25" s="69">
        <v>0</v>
      </c>
      <c r="J25" s="95"/>
      <c r="K25" s="95"/>
    </row>
    <row r="26" ht="19.9" customHeight="1" spans="1:11">
      <c r="A26" s="83" t="s">
        <v>179</v>
      </c>
      <c r="B26" s="83" t="s">
        <v>181</v>
      </c>
      <c r="C26" s="83"/>
      <c r="D26" s="90" t="s">
        <v>182</v>
      </c>
      <c r="E26" s="90" t="s">
        <v>183</v>
      </c>
      <c r="F26" s="74">
        <v>90.032544</v>
      </c>
      <c r="G26" s="74">
        <v>90.032544</v>
      </c>
      <c r="H26" s="69">
        <v>0</v>
      </c>
      <c r="I26" s="69">
        <v>0</v>
      </c>
      <c r="J26" s="95"/>
      <c r="K26" s="95"/>
    </row>
    <row r="27" ht="19.9" customHeight="1" spans="1:11">
      <c r="A27" s="102" t="s">
        <v>179</v>
      </c>
      <c r="B27" s="102" t="s">
        <v>181</v>
      </c>
      <c r="C27" s="102" t="s">
        <v>181</v>
      </c>
      <c r="D27" s="103" t="s">
        <v>184</v>
      </c>
      <c r="E27" s="103" t="s">
        <v>185</v>
      </c>
      <c r="F27" s="104">
        <v>60.021696</v>
      </c>
      <c r="G27" s="104">
        <v>60.021696</v>
      </c>
      <c r="H27" s="104"/>
      <c r="I27" s="104"/>
      <c r="J27" s="106"/>
      <c r="K27" s="106"/>
    </row>
    <row r="28" ht="19.9" customHeight="1" spans="1:11">
      <c r="A28" s="102" t="s">
        <v>179</v>
      </c>
      <c r="B28" s="102" t="s">
        <v>181</v>
      </c>
      <c r="C28" s="102" t="s">
        <v>186</v>
      </c>
      <c r="D28" s="103" t="s">
        <v>187</v>
      </c>
      <c r="E28" s="103" t="s">
        <v>188</v>
      </c>
      <c r="F28" s="104">
        <v>30.010848</v>
      </c>
      <c r="G28" s="104">
        <v>30.010848</v>
      </c>
      <c r="H28" s="104"/>
      <c r="I28" s="104"/>
      <c r="J28" s="106"/>
      <c r="K28" s="106"/>
    </row>
    <row r="29" ht="19.9" customHeight="1" spans="1:11">
      <c r="A29" s="83" t="s">
        <v>179</v>
      </c>
      <c r="B29" s="83" t="s">
        <v>189</v>
      </c>
      <c r="C29" s="83"/>
      <c r="D29" s="90" t="s">
        <v>190</v>
      </c>
      <c r="E29" s="90" t="s">
        <v>191</v>
      </c>
      <c r="F29" s="74">
        <f>'[1]8一般公共预算基本支出表'!C26</f>
        <v>10.6</v>
      </c>
      <c r="G29" s="74">
        <f>F29</f>
        <v>10.6</v>
      </c>
      <c r="H29" s="69">
        <v>0</v>
      </c>
      <c r="I29" s="69">
        <v>0</v>
      </c>
      <c r="J29" s="95"/>
      <c r="K29" s="95"/>
    </row>
    <row r="30" ht="19.9" customHeight="1" spans="1:11">
      <c r="A30" s="102" t="s">
        <v>179</v>
      </c>
      <c r="B30" s="102" t="s">
        <v>189</v>
      </c>
      <c r="C30" s="102" t="s">
        <v>189</v>
      </c>
      <c r="D30" s="103" t="s">
        <v>192</v>
      </c>
      <c r="E30" s="103" t="s">
        <v>193</v>
      </c>
      <c r="F30" s="104">
        <f>F29</f>
        <v>10.6</v>
      </c>
      <c r="G30" s="104">
        <f>G29</f>
        <v>10.6</v>
      </c>
      <c r="H30" s="104"/>
      <c r="I30" s="104"/>
      <c r="J30" s="106"/>
      <c r="K30" s="106"/>
    </row>
    <row r="31" ht="19.9" customHeight="1" spans="1:11">
      <c r="A31" s="83" t="s">
        <v>194</v>
      </c>
      <c r="B31" s="83"/>
      <c r="C31" s="83"/>
      <c r="D31" s="90" t="s">
        <v>194</v>
      </c>
      <c r="E31" s="90" t="s">
        <v>195</v>
      </c>
      <c r="F31" s="74">
        <v>31.886526</v>
      </c>
      <c r="G31" s="74">
        <v>31.886526</v>
      </c>
      <c r="H31" s="69">
        <v>0</v>
      </c>
      <c r="I31" s="69">
        <v>0</v>
      </c>
      <c r="J31" s="95"/>
      <c r="K31" s="95"/>
    </row>
    <row r="32" ht="19.9" customHeight="1" spans="1:11">
      <c r="A32" s="83" t="s">
        <v>194</v>
      </c>
      <c r="B32" s="83" t="s">
        <v>196</v>
      </c>
      <c r="C32" s="83"/>
      <c r="D32" s="90" t="s">
        <v>197</v>
      </c>
      <c r="E32" s="90" t="s">
        <v>198</v>
      </c>
      <c r="F32" s="74">
        <v>31.886526</v>
      </c>
      <c r="G32" s="74">
        <v>31.886526</v>
      </c>
      <c r="H32" s="69">
        <v>0</v>
      </c>
      <c r="I32" s="69">
        <v>0</v>
      </c>
      <c r="J32" s="95"/>
      <c r="K32" s="95"/>
    </row>
    <row r="33" ht="19.9" customHeight="1" spans="1:11">
      <c r="A33" s="102" t="s">
        <v>194</v>
      </c>
      <c r="B33" s="102" t="s">
        <v>196</v>
      </c>
      <c r="C33" s="102" t="s">
        <v>210</v>
      </c>
      <c r="D33" s="103" t="s">
        <v>215</v>
      </c>
      <c r="E33" s="103" t="s">
        <v>216</v>
      </c>
      <c r="F33" s="104">
        <v>31.886526</v>
      </c>
      <c r="G33" s="104">
        <v>31.886526</v>
      </c>
      <c r="H33" s="104"/>
      <c r="I33" s="104"/>
      <c r="J33" s="106"/>
      <c r="K33" s="106"/>
    </row>
    <row r="34" ht="19.9" customHeight="1" spans="1:11">
      <c r="A34" s="83" t="s">
        <v>202</v>
      </c>
      <c r="B34" s="83"/>
      <c r="C34" s="83"/>
      <c r="D34" s="90" t="s">
        <v>202</v>
      </c>
      <c r="E34" s="90" t="s">
        <v>203</v>
      </c>
      <c r="F34" s="74">
        <f>F35</f>
        <v>0</v>
      </c>
      <c r="G34" s="74">
        <f t="shared" ref="G34:G36" si="0">F34</f>
        <v>0</v>
      </c>
      <c r="H34" s="69">
        <v>0</v>
      </c>
      <c r="I34" s="69">
        <v>0</v>
      </c>
      <c r="J34" s="95"/>
      <c r="K34" s="95"/>
    </row>
    <row r="35" ht="19.9" customHeight="1" spans="1:11">
      <c r="A35" s="83" t="s">
        <v>202</v>
      </c>
      <c r="B35" s="83" t="s">
        <v>199</v>
      </c>
      <c r="C35" s="83"/>
      <c r="D35" s="90" t="s">
        <v>204</v>
      </c>
      <c r="E35" s="90" t="s">
        <v>205</v>
      </c>
      <c r="F35" s="74">
        <f>F36</f>
        <v>0</v>
      </c>
      <c r="G35" s="74">
        <f t="shared" si="0"/>
        <v>0</v>
      </c>
      <c r="H35" s="69">
        <v>0</v>
      </c>
      <c r="I35" s="69">
        <v>0</v>
      </c>
      <c r="J35" s="95"/>
      <c r="K35" s="95"/>
    </row>
    <row r="36" ht="19.9" customHeight="1" spans="1:11">
      <c r="A36" s="102" t="s">
        <v>202</v>
      </c>
      <c r="B36" s="102" t="s">
        <v>199</v>
      </c>
      <c r="C36" s="102" t="s">
        <v>189</v>
      </c>
      <c r="D36" s="103" t="s">
        <v>217</v>
      </c>
      <c r="E36" s="103" t="s">
        <v>218</v>
      </c>
      <c r="F36" s="104">
        <f>'[1]1收支总表'!D36</f>
        <v>0</v>
      </c>
      <c r="G36" s="104">
        <f t="shared" si="0"/>
        <v>0</v>
      </c>
      <c r="H36" s="104"/>
      <c r="I36" s="104"/>
      <c r="J36" s="106"/>
      <c r="K36" s="106"/>
    </row>
    <row r="37" ht="19.9" customHeight="1" spans="1:11">
      <c r="A37" s="83" t="s">
        <v>208</v>
      </c>
      <c r="B37" s="83"/>
      <c r="C37" s="83"/>
      <c r="D37" s="90" t="s">
        <v>208</v>
      </c>
      <c r="E37" s="90" t="s">
        <v>209</v>
      </c>
      <c r="F37" s="74">
        <v>45.016272</v>
      </c>
      <c r="G37" s="74">
        <v>45.016272</v>
      </c>
      <c r="H37" s="69">
        <v>0</v>
      </c>
      <c r="I37" s="69">
        <v>0</v>
      </c>
      <c r="J37" s="95"/>
      <c r="K37" s="95"/>
    </row>
    <row r="38" ht="19.9" customHeight="1" spans="1:11">
      <c r="A38" s="83" t="s">
        <v>208</v>
      </c>
      <c r="B38" s="83" t="s">
        <v>210</v>
      </c>
      <c r="C38" s="83"/>
      <c r="D38" s="90" t="s">
        <v>211</v>
      </c>
      <c r="E38" s="90" t="s">
        <v>212</v>
      </c>
      <c r="F38" s="74">
        <v>45.016272</v>
      </c>
      <c r="G38" s="74">
        <v>45.016272</v>
      </c>
      <c r="H38" s="69">
        <v>0</v>
      </c>
      <c r="I38" s="69">
        <v>0</v>
      </c>
      <c r="J38" s="95"/>
      <c r="K38" s="95"/>
    </row>
    <row r="39" ht="19.9" customHeight="1" spans="1:11">
      <c r="A39" s="102" t="s">
        <v>208</v>
      </c>
      <c r="B39" s="102" t="s">
        <v>210</v>
      </c>
      <c r="C39" s="102" t="s">
        <v>199</v>
      </c>
      <c r="D39" s="103" t="s">
        <v>213</v>
      </c>
      <c r="E39" s="103" t="s">
        <v>214</v>
      </c>
      <c r="F39" s="104">
        <v>45.016272</v>
      </c>
      <c r="G39" s="104">
        <v>45.016272</v>
      </c>
      <c r="H39" s="104"/>
      <c r="I39" s="104"/>
      <c r="J39" s="106"/>
      <c r="K39" s="106"/>
    </row>
    <row r="40" ht="19.9" customHeight="1" spans="1:11">
      <c r="A40" s="100"/>
      <c r="B40" s="100"/>
      <c r="C40" s="100"/>
      <c r="D40" s="101" t="s">
        <v>160</v>
      </c>
      <c r="E40" s="101" t="s">
        <v>161</v>
      </c>
      <c r="F40" s="99">
        <v>346.319539</v>
      </c>
      <c r="G40" s="99">
        <v>346.319539</v>
      </c>
      <c r="H40" s="99">
        <v>0</v>
      </c>
      <c r="I40" s="99">
        <v>0</v>
      </c>
      <c r="J40" s="105"/>
      <c r="K40" s="105"/>
    </row>
    <row r="41" ht="19.9" customHeight="1" spans="1:11">
      <c r="A41" s="64" t="s">
        <v>179</v>
      </c>
      <c r="B41" s="64"/>
      <c r="C41" s="64"/>
      <c r="D41" s="58" t="s">
        <v>179</v>
      </c>
      <c r="E41" s="58" t="s">
        <v>180</v>
      </c>
      <c r="F41" s="69">
        <v>47.425617</v>
      </c>
      <c r="G41" s="69">
        <v>47.425617</v>
      </c>
      <c r="H41" s="69">
        <v>0</v>
      </c>
      <c r="I41" s="69">
        <v>0</v>
      </c>
      <c r="J41" s="95"/>
      <c r="K41" s="95"/>
    </row>
    <row r="42" ht="19.9" customHeight="1" spans="1:11">
      <c r="A42" s="64" t="s">
        <v>179</v>
      </c>
      <c r="B42" s="64" t="s">
        <v>181</v>
      </c>
      <c r="C42" s="64"/>
      <c r="D42" s="58" t="s">
        <v>182</v>
      </c>
      <c r="E42" s="58" t="s">
        <v>183</v>
      </c>
      <c r="F42" s="69">
        <v>42.056928</v>
      </c>
      <c r="G42" s="69">
        <v>42.056928</v>
      </c>
      <c r="H42" s="69">
        <v>0</v>
      </c>
      <c r="I42" s="69">
        <v>0</v>
      </c>
      <c r="J42" s="95"/>
      <c r="K42" s="95"/>
    </row>
    <row r="43" ht="19.9" customHeight="1" spans="1:11">
      <c r="A43" s="102" t="s">
        <v>179</v>
      </c>
      <c r="B43" s="102" t="s">
        <v>181</v>
      </c>
      <c r="C43" s="102" t="s">
        <v>181</v>
      </c>
      <c r="D43" s="103" t="s">
        <v>184</v>
      </c>
      <c r="E43" s="103" t="s">
        <v>185</v>
      </c>
      <c r="F43" s="104">
        <v>28.037952</v>
      </c>
      <c r="G43" s="104">
        <v>28.037952</v>
      </c>
      <c r="H43" s="104"/>
      <c r="I43" s="104"/>
      <c r="J43" s="106"/>
      <c r="K43" s="106"/>
    </row>
    <row r="44" ht="19.9" customHeight="1" spans="1:11">
      <c r="A44" s="102" t="s">
        <v>179</v>
      </c>
      <c r="B44" s="102" t="s">
        <v>181</v>
      </c>
      <c r="C44" s="102" t="s">
        <v>186</v>
      </c>
      <c r="D44" s="103" t="s">
        <v>187</v>
      </c>
      <c r="E44" s="103" t="s">
        <v>188</v>
      </c>
      <c r="F44" s="104">
        <v>14.018976</v>
      </c>
      <c r="G44" s="104">
        <v>14.018976</v>
      </c>
      <c r="H44" s="104"/>
      <c r="I44" s="104"/>
      <c r="J44" s="106"/>
      <c r="K44" s="106"/>
    </row>
    <row r="45" ht="19.9" customHeight="1" spans="1:11">
      <c r="A45" s="64" t="s">
        <v>179</v>
      </c>
      <c r="B45" s="64" t="s">
        <v>189</v>
      </c>
      <c r="C45" s="64"/>
      <c r="D45" s="58" t="s">
        <v>190</v>
      </c>
      <c r="E45" s="58" t="s">
        <v>191</v>
      </c>
      <c r="F45" s="69">
        <v>5.368689</v>
      </c>
      <c r="G45" s="69">
        <v>5.368689</v>
      </c>
      <c r="H45" s="69">
        <v>0</v>
      </c>
      <c r="I45" s="69">
        <v>0</v>
      </c>
      <c r="J45" s="95"/>
      <c r="K45" s="95"/>
    </row>
    <row r="46" ht="19.9" customHeight="1" spans="1:11">
      <c r="A46" s="102" t="s">
        <v>179</v>
      </c>
      <c r="B46" s="102" t="s">
        <v>189</v>
      </c>
      <c r="C46" s="102" t="s">
        <v>189</v>
      </c>
      <c r="D46" s="103" t="s">
        <v>192</v>
      </c>
      <c r="E46" s="103" t="s">
        <v>193</v>
      </c>
      <c r="F46" s="104">
        <v>5.368689</v>
      </c>
      <c r="G46" s="104">
        <v>5.368689</v>
      </c>
      <c r="H46" s="104"/>
      <c r="I46" s="104"/>
      <c r="J46" s="106"/>
      <c r="K46" s="106"/>
    </row>
    <row r="47" ht="19.9" customHeight="1" spans="1:11">
      <c r="A47" s="64" t="s">
        <v>194</v>
      </c>
      <c r="B47" s="64"/>
      <c r="C47" s="64"/>
      <c r="D47" s="58" t="s">
        <v>194</v>
      </c>
      <c r="E47" s="58" t="s">
        <v>195</v>
      </c>
      <c r="F47" s="69">
        <v>14.895162</v>
      </c>
      <c r="G47" s="69">
        <v>14.895162</v>
      </c>
      <c r="H47" s="69">
        <v>0</v>
      </c>
      <c r="I47" s="69">
        <v>0</v>
      </c>
      <c r="J47" s="95"/>
      <c r="K47" s="95"/>
    </row>
    <row r="48" ht="19.9" customHeight="1" spans="1:11">
      <c r="A48" s="64" t="s">
        <v>194</v>
      </c>
      <c r="B48" s="64" t="s">
        <v>196</v>
      </c>
      <c r="C48" s="64"/>
      <c r="D48" s="58" t="s">
        <v>197</v>
      </c>
      <c r="E48" s="58" t="s">
        <v>198</v>
      </c>
      <c r="F48" s="69">
        <v>14.895162</v>
      </c>
      <c r="G48" s="69">
        <v>14.895162</v>
      </c>
      <c r="H48" s="69">
        <v>0</v>
      </c>
      <c r="I48" s="69">
        <v>0</v>
      </c>
      <c r="J48" s="95"/>
      <c r="K48" s="95"/>
    </row>
    <row r="49" ht="19.9" customHeight="1" spans="1:11">
      <c r="A49" s="102" t="s">
        <v>194</v>
      </c>
      <c r="B49" s="102" t="s">
        <v>196</v>
      </c>
      <c r="C49" s="102" t="s">
        <v>210</v>
      </c>
      <c r="D49" s="103" t="s">
        <v>215</v>
      </c>
      <c r="E49" s="103" t="s">
        <v>216</v>
      </c>
      <c r="F49" s="104">
        <v>14.895162</v>
      </c>
      <c r="G49" s="104">
        <v>14.895162</v>
      </c>
      <c r="H49" s="104"/>
      <c r="I49" s="104"/>
      <c r="J49" s="106"/>
      <c r="K49" s="106"/>
    </row>
    <row r="50" ht="19.9" customHeight="1" spans="1:11">
      <c r="A50" s="64" t="s">
        <v>202</v>
      </c>
      <c r="B50" s="64"/>
      <c r="C50" s="64"/>
      <c r="D50" s="58" t="s">
        <v>202</v>
      </c>
      <c r="E50" s="58" t="s">
        <v>203</v>
      </c>
      <c r="F50" s="69">
        <v>262.970296</v>
      </c>
      <c r="G50" s="69">
        <v>262.970296</v>
      </c>
      <c r="H50" s="69">
        <v>0</v>
      </c>
      <c r="I50" s="69">
        <v>0</v>
      </c>
      <c r="J50" s="95"/>
      <c r="K50" s="95"/>
    </row>
    <row r="51" ht="19.9" customHeight="1" spans="1:11">
      <c r="A51" s="64" t="s">
        <v>202</v>
      </c>
      <c r="B51" s="64" t="s">
        <v>199</v>
      </c>
      <c r="C51" s="64"/>
      <c r="D51" s="58" t="s">
        <v>204</v>
      </c>
      <c r="E51" s="58" t="s">
        <v>205</v>
      </c>
      <c r="F51" s="69">
        <v>262.970296</v>
      </c>
      <c r="G51" s="69">
        <v>262.970296</v>
      </c>
      <c r="H51" s="69">
        <v>0</v>
      </c>
      <c r="I51" s="69">
        <v>0</v>
      </c>
      <c r="J51" s="95"/>
      <c r="K51" s="95"/>
    </row>
    <row r="52" ht="19.9" customHeight="1" spans="1:11">
      <c r="A52" s="102" t="s">
        <v>202</v>
      </c>
      <c r="B52" s="102" t="s">
        <v>199</v>
      </c>
      <c r="C52" s="102" t="s">
        <v>186</v>
      </c>
      <c r="D52" s="103" t="s">
        <v>219</v>
      </c>
      <c r="E52" s="103" t="s">
        <v>220</v>
      </c>
      <c r="F52" s="104">
        <v>262.970296</v>
      </c>
      <c r="G52" s="104">
        <v>262.970296</v>
      </c>
      <c r="H52" s="104"/>
      <c r="I52" s="104"/>
      <c r="J52" s="106"/>
      <c r="K52" s="106"/>
    </row>
    <row r="53" ht="19.9" customHeight="1" spans="1:11">
      <c r="A53" s="64" t="s">
        <v>208</v>
      </c>
      <c r="B53" s="64"/>
      <c r="C53" s="64"/>
      <c r="D53" s="58" t="s">
        <v>208</v>
      </c>
      <c r="E53" s="58" t="s">
        <v>209</v>
      </c>
      <c r="F53" s="69">
        <v>21.028464</v>
      </c>
      <c r="G53" s="69">
        <v>21.028464</v>
      </c>
      <c r="H53" s="69">
        <v>0</v>
      </c>
      <c r="I53" s="69">
        <v>0</v>
      </c>
      <c r="J53" s="95"/>
      <c r="K53" s="95"/>
    </row>
    <row r="54" ht="19.9" customHeight="1" spans="1:11">
      <c r="A54" s="64" t="s">
        <v>208</v>
      </c>
      <c r="B54" s="64" t="s">
        <v>210</v>
      </c>
      <c r="C54" s="64"/>
      <c r="D54" s="58" t="s">
        <v>211</v>
      </c>
      <c r="E54" s="58" t="s">
        <v>212</v>
      </c>
      <c r="F54" s="69">
        <v>21.028464</v>
      </c>
      <c r="G54" s="69">
        <v>21.028464</v>
      </c>
      <c r="H54" s="69">
        <v>0</v>
      </c>
      <c r="I54" s="69">
        <v>0</v>
      </c>
      <c r="J54" s="95"/>
      <c r="K54" s="95"/>
    </row>
    <row r="55" ht="19.9" customHeight="1" spans="1:11">
      <c r="A55" s="102" t="s">
        <v>208</v>
      </c>
      <c r="B55" s="102" t="s">
        <v>210</v>
      </c>
      <c r="C55" s="102" t="s">
        <v>199</v>
      </c>
      <c r="D55" s="103" t="s">
        <v>213</v>
      </c>
      <c r="E55" s="103" t="s">
        <v>214</v>
      </c>
      <c r="F55" s="104">
        <v>21.028464</v>
      </c>
      <c r="G55" s="104">
        <v>21.028464</v>
      </c>
      <c r="H55" s="104"/>
      <c r="I55" s="104"/>
      <c r="J55" s="106"/>
      <c r="K55" s="106"/>
    </row>
    <row r="56" ht="19.9" customHeight="1" spans="1:11">
      <c r="A56" s="100"/>
      <c r="B56" s="100"/>
      <c r="C56" s="100"/>
      <c r="D56" s="101" t="s">
        <v>162</v>
      </c>
      <c r="E56" s="101" t="s">
        <v>163</v>
      </c>
      <c r="F56" s="99">
        <v>1137.236171</v>
      </c>
      <c r="G56" s="99">
        <v>1137.236171</v>
      </c>
      <c r="H56" s="99">
        <v>0</v>
      </c>
      <c r="I56" s="99">
        <v>0</v>
      </c>
      <c r="J56" s="105"/>
      <c r="K56" s="105"/>
    </row>
    <row r="57" ht="19.9" customHeight="1" spans="1:11">
      <c r="A57" s="83" t="s">
        <v>179</v>
      </c>
      <c r="B57" s="83"/>
      <c r="C57" s="83"/>
      <c r="D57" s="90" t="s">
        <v>179</v>
      </c>
      <c r="E57" s="90" t="s">
        <v>180</v>
      </c>
      <c r="F57" s="74">
        <f>146.750793-2.1812</f>
        <v>144.569593</v>
      </c>
      <c r="G57" s="74">
        <f>146.750793-2.1812</f>
        <v>144.569593</v>
      </c>
      <c r="H57" s="69">
        <v>0</v>
      </c>
      <c r="I57" s="69">
        <v>0</v>
      </c>
      <c r="J57" s="95"/>
      <c r="K57" s="95"/>
    </row>
    <row r="58" ht="19.9" customHeight="1" spans="1:11">
      <c r="A58" s="83" t="s">
        <v>179</v>
      </c>
      <c r="B58" s="83" t="s">
        <v>181</v>
      </c>
      <c r="C58" s="83"/>
      <c r="D58" s="90" t="s">
        <v>182</v>
      </c>
      <c r="E58" s="90" t="s">
        <v>183</v>
      </c>
      <c r="F58" s="74">
        <v>135.006624</v>
      </c>
      <c r="G58" s="74">
        <v>135.006624</v>
      </c>
      <c r="H58" s="69">
        <v>0</v>
      </c>
      <c r="I58" s="69">
        <v>0</v>
      </c>
      <c r="J58" s="95"/>
      <c r="K58" s="95"/>
    </row>
    <row r="59" ht="19.9" customHeight="1" spans="1:11">
      <c r="A59" s="102" t="s">
        <v>179</v>
      </c>
      <c r="B59" s="102" t="s">
        <v>181</v>
      </c>
      <c r="C59" s="102" t="s">
        <v>181</v>
      </c>
      <c r="D59" s="103" t="s">
        <v>184</v>
      </c>
      <c r="E59" s="103" t="s">
        <v>185</v>
      </c>
      <c r="F59" s="104">
        <v>90.004416</v>
      </c>
      <c r="G59" s="104">
        <v>90.004416</v>
      </c>
      <c r="H59" s="104"/>
      <c r="I59" s="104"/>
      <c r="J59" s="106"/>
      <c r="K59" s="106"/>
    </row>
    <row r="60" ht="19.9" customHeight="1" spans="1:11">
      <c r="A60" s="102" t="s">
        <v>179</v>
      </c>
      <c r="B60" s="102" t="s">
        <v>181</v>
      </c>
      <c r="C60" s="102" t="s">
        <v>186</v>
      </c>
      <c r="D60" s="103" t="s">
        <v>187</v>
      </c>
      <c r="E60" s="103" t="s">
        <v>188</v>
      </c>
      <c r="F60" s="104">
        <v>45.002208</v>
      </c>
      <c r="G60" s="104">
        <v>45.002208</v>
      </c>
      <c r="H60" s="104"/>
      <c r="I60" s="104"/>
      <c r="J60" s="106"/>
      <c r="K60" s="106"/>
    </row>
    <row r="61" ht="19.9" customHeight="1" spans="1:11">
      <c r="A61" s="83" t="s">
        <v>179</v>
      </c>
      <c r="B61" s="83" t="s">
        <v>189</v>
      </c>
      <c r="C61" s="83"/>
      <c r="D61" s="90" t="s">
        <v>190</v>
      </c>
      <c r="E61" s="90" t="s">
        <v>191</v>
      </c>
      <c r="F61" s="74">
        <f>11.744169-2.1812</f>
        <v>9.562969</v>
      </c>
      <c r="G61" s="74">
        <f>11.744169-2.1812</f>
        <v>9.562969</v>
      </c>
      <c r="H61" s="69">
        <v>0</v>
      </c>
      <c r="I61" s="69">
        <v>0</v>
      </c>
      <c r="J61" s="95"/>
      <c r="K61" s="95"/>
    </row>
    <row r="62" ht="19.9" customHeight="1" spans="1:11">
      <c r="A62" s="102" t="s">
        <v>179</v>
      </c>
      <c r="B62" s="102" t="s">
        <v>189</v>
      </c>
      <c r="C62" s="102" t="s">
        <v>189</v>
      </c>
      <c r="D62" s="103" t="s">
        <v>192</v>
      </c>
      <c r="E62" s="103" t="s">
        <v>193</v>
      </c>
      <c r="F62" s="104">
        <f>11.744169-2.1812</f>
        <v>9.562969</v>
      </c>
      <c r="G62" s="104">
        <f>11.744169-2.1812</f>
        <v>9.562969</v>
      </c>
      <c r="H62" s="104"/>
      <c r="I62" s="104"/>
      <c r="J62" s="106"/>
      <c r="K62" s="106"/>
    </row>
    <row r="63" ht="19.9" customHeight="1" spans="1:11">
      <c r="A63" s="83" t="s">
        <v>194</v>
      </c>
      <c r="B63" s="83"/>
      <c r="C63" s="83"/>
      <c r="D63" s="90" t="s">
        <v>194</v>
      </c>
      <c r="E63" s="90" t="s">
        <v>195</v>
      </c>
      <c r="F63" s="74">
        <v>47.814846</v>
      </c>
      <c r="G63" s="74">
        <v>47.814846</v>
      </c>
      <c r="H63" s="69">
        <v>0</v>
      </c>
      <c r="I63" s="69">
        <v>0</v>
      </c>
      <c r="J63" s="95"/>
      <c r="K63" s="95"/>
    </row>
    <row r="64" ht="19.9" customHeight="1" spans="1:11">
      <c r="A64" s="83" t="s">
        <v>194</v>
      </c>
      <c r="B64" s="83" t="s">
        <v>196</v>
      </c>
      <c r="C64" s="83"/>
      <c r="D64" s="90" t="s">
        <v>197</v>
      </c>
      <c r="E64" s="90" t="s">
        <v>198</v>
      </c>
      <c r="F64" s="74">
        <v>47.814846</v>
      </c>
      <c r="G64" s="74">
        <v>47.814846</v>
      </c>
      <c r="H64" s="69">
        <v>0</v>
      </c>
      <c r="I64" s="69">
        <v>0</v>
      </c>
      <c r="J64" s="95"/>
      <c r="K64" s="95"/>
    </row>
    <row r="65" ht="19.9" customHeight="1" spans="1:11">
      <c r="A65" s="102" t="s">
        <v>194</v>
      </c>
      <c r="B65" s="102" t="s">
        <v>196</v>
      </c>
      <c r="C65" s="102" t="s">
        <v>210</v>
      </c>
      <c r="D65" s="103" t="s">
        <v>215</v>
      </c>
      <c r="E65" s="103" t="s">
        <v>216</v>
      </c>
      <c r="F65" s="104">
        <v>47.814846</v>
      </c>
      <c r="G65" s="104">
        <v>47.814846</v>
      </c>
      <c r="H65" s="104"/>
      <c r="I65" s="104"/>
      <c r="J65" s="106"/>
      <c r="K65" s="106"/>
    </row>
    <row r="66" ht="19.9" customHeight="1" spans="1:11">
      <c r="A66" s="83" t="s">
        <v>202</v>
      </c>
      <c r="B66" s="83"/>
      <c r="C66" s="83"/>
      <c r="D66" s="90" t="s">
        <v>202</v>
      </c>
      <c r="E66" s="90" t="s">
        <v>203</v>
      </c>
      <c r="F66" s="74">
        <v>877.34842</v>
      </c>
      <c r="G66" s="74">
        <v>877.34842</v>
      </c>
      <c r="H66" s="69">
        <v>0</v>
      </c>
      <c r="I66" s="69">
        <v>0</v>
      </c>
      <c r="J66" s="95"/>
      <c r="K66" s="95"/>
    </row>
    <row r="67" ht="19.9" customHeight="1" spans="1:11">
      <c r="A67" s="83" t="s">
        <v>202</v>
      </c>
      <c r="B67" s="83" t="s">
        <v>199</v>
      </c>
      <c r="C67" s="83"/>
      <c r="D67" s="90" t="s">
        <v>204</v>
      </c>
      <c r="E67" s="90" t="s">
        <v>205</v>
      </c>
      <c r="F67" s="74">
        <v>877.34842</v>
      </c>
      <c r="G67" s="74">
        <v>877.34842</v>
      </c>
      <c r="H67" s="69">
        <v>0</v>
      </c>
      <c r="I67" s="69">
        <v>0</v>
      </c>
      <c r="J67" s="95"/>
      <c r="K67" s="95"/>
    </row>
    <row r="68" ht="19.9" customHeight="1" spans="1:11">
      <c r="A68" s="102" t="s">
        <v>202</v>
      </c>
      <c r="B68" s="102" t="s">
        <v>199</v>
      </c>
      <c r="C68" s="102" t="s">
        <v>221</v>
      </c>
      <c r="D68" s="103" t="s">
        <v>222</v>
      </c>
      <c r="E68" s="103" t="s">
        <v>223</v>
      </c>
      <c r="F68" s="104">
        <f>875.16722+2.1812</f>
        <v>877.34842</v>
      </c>
      <c r="G68" s="104">
        <f>875.16722+2.1812</f>
        <v>877.34842</v>
      </c>
      <c r="H68" s="104"/>
      <c r="I68" s="104"/>
      <c r="J68" s="106"/>
      <c r="K68" s="106"/>
    </row>
    <row r="69" ht="19.9" customHeight="1" spans="1:11">
      <c r="A69" s="83" t="s">
        <v>208</v>
      </c>
      <c r="B69" s="83"/>
      <c r="C69" s="83"/>
      <c r="D69" s="90" t="s">
        <v>208</v>
      </c>
      <c r="E69" s="90" t="s">
        <v>209</v>
      </c>
      <c r="F69" s="74">
        <v>67.503312</v>
      </c>
      <c r="G69" s="74">
        <v>67.503312</v>
      </c>
      <c r="H69" s="69">
        <v>0</v>
      </c>
      <c r="I69" s="69">
        <v>0</v>
      </c>
      <c r="J69" s="95"/>
      <c r="K69" s="95"/>
    </row>
    <row r="70" ht="19.9" customHeight="1" spans="1:11">
      <c r="A70" s="83" t="s">
        <v>208</v>
      </c>
      <c r="B70" s="83" t="s">
        <v>210</v>
      </c>
      <c r="C70" s="83"/>
      <c r="D70" s="90" t="s">
        <v>211</v>
      </c>
      <c r="E70" s="90" t="s">
        <v>212</v>
      </c>
      <c r="F70" s="74">
        <v>67.503312</v>
      </c>
      <c r="G70" s="74">
        <v>67.503312</v>
      </c>
      <c r="H70" s="69">
        <v>0</v>
      </c>
      <c r="I70" s="69">
        <v>0</v>
      </c>
      <c r="J70" s="95"/>
      <c r="K70" s="95"/>
    </row>
    <row r="71" ht="19.9" customHeight="1" spans="1:11">
      <c r="A71" s="102" t="s">
        <v>208</v>
      </c>
      <c r="B71" s="102" t="s">
        <v>210</v>
      </c>
      <c r="C71" s="102" t="s">
        <v>199</v>
      </c>
      <c r="D71" s="103" t="s">
        <v>213</v>
      </c>
      <c r="E71" s="103" t="s">
        <v>214</v>
      </c>
      <c r="F71" s="104">
        <v>67.503312</v>
      </c>
      <c r="G71" s="104">
        <v>67.503312</v>
      </c>
      <c r="H71" s="104"/>
      <c r="I71" s="104"/>
      <c r="J71" s="106"/>
      <c r="K71" s="106"/>
    </row>
    <row r="72" ht="19.9" customHeight="1" spans="1:11">
      <c r="A72" s="100"/>
      <c r="B72" s="100"/>
      <c r="C72" s="100"/>
      <c r="D72" s="101" t="s">
        <v>164</v>
      </c>
      <c r="E72" s="101" t="s">
        <v>165</v>
      </c>
      <c r="F72" s="99">
        <v>278.174431</v>
      </c>
      <c r="G72" s="99">
        <v>172.214431</v>
      </c>
      <c r="H72" s="99">
        <v>105.96</v>
      </c>
      <c r="I72" s="99">
        <v>0</v>
      </c>
      <c r="J72" s="105"/>
      <c r="K72" s="105"/>
    </row>
    <row r="73" ht="19.9" customHeight="1" spans="1:11">
      <c r="A73" s="83" t="s">
        <v>179</v>
      </c>
      <c r="B73" s="83"/>
      <c r="C73" s="83"/>
      <c r="D73" s="90" t="s">
        <v>179</v>
      </c>
      <c r="E73" s="90" t="s">
        <v>180</v>
      </c>
      <c r="F73" s="74">
        <v>22.259695</v>
      </c>
      <c r="G73" s="74">
        <v>22.259695</v>
      </c>
      <c r="H73" s="69">
        <v>0</v>
      </c>
      <c r="I73" s="69">
        <v>0</v>
      </c>
      <c r="J73" s="95"/>
      <c r="K73" s="95"/>
    </row>
    <row r="74" ht="19.9" customHeight="1" spans="1:11">
      <c r="A74" s="83" t="s">
        <v>179</v>
      </c>
      <c r="B74" s="83" t="s">
        <v>181</v>
      </c>
      <c r="C74" s="83"/>
      <c r="D74" s="90" t="s">
        <v>182</v>
      </c>
      <c r="E74" s="90" t="s">
        <v>183</v>
      </c>
      <c r="F74" s="74">
        <v>20.787264</v>
      </c>
      <c r="G74" s="74">
        <v>20.787264</v>
      </c>
      <c r="H74" s="69">
        <v>0</v>
      </c>
      <c r="I74" s="69">
        <v>0</v>
      </c>
      <c r="J74" s="95"/>
      <c r="K74" s="95"/>
    </row>
    <row r="75" ht="19.9" customHeight="1" spans="1:11">
      <c r="A75" s="102" t="s">
        <v>179</v>
      </c>
      <c r="B75" s="102" t="s">
        <v>181</v>
      </c>
      <c r="C75" s="102" t="s">
        <v>181</v>
      </c>
      <c r="D75" s="103" t="s">
        <v>184</v>
      </c>
      <c r="E75" s="103" t="s">
        <v>185</v>
      </c>
      <c r="F75" s="104">
        <v>13.858176</v>
      </c>
      <c r="G75" s="104">
        <v>13.858176</v>
      </c>
      <c r="H75" s="104"/>
      <c r="I75" s="104"/>
      <c r="J75" s="106"/>
      <c r="K75" s="106"/>
    </row>
    <row r="76" ht="19.9" customHeight="1" spans="1:11">
      <c r="A76" s="102" t="s">
        <v>179</v>
      </c>
      <c r="B76" s="102" t="s">
        <v>181</v>
      </c>
      <c r="C76" s="102" t="s">
        <v>186</v>
      </c>
      <c r="D76" s="103" t="s">
        <v>187</v>
      </c>
      <c r="E76" s="103" t="s">
        <v>188</v>
      </c>
      <c r="F76" s="104">
        <v>6.929088</v>
      </c>
      <c r="G76" s="104">
        <v>6.929088</v>
      </c>
      <c r="H76" s="104"/>
      <c r="I76" s="104"/>
      <c r="J76" s="106"/>
      <c r="K76" s="106"/>
    </row>
    <row r="77" ht="19.9" customHeight="1" spans="1:11">
      <c r="A77" s="83" t="s">
        <v>179</v>
      </c>
      <c r="B77" s="83" t="s">
        <v>189</v>
      </c>
      <c r="C77" s="83"/>
      <c r="D77" s="90" t="s">
        <v>190</v>
      </c>
      <c r="E77" s="90" t="s">
        <v>191</v>
      </c>
      <c r="F77" s="74">
        <v>1.472431</v>
      </c>
      <c r="G77" s="74">
        <v>1.472431</v>
      </c>
      <c r="H77" s="69">
        <v>0</v>
      </c>
      <c r="I77" s="69">
        <v>0</v>
      </c>
      <c r="J77" s="95"/>
      <c r="K77" s="95"/>
    </row>
    <row r="78" ht="19.9" customHeight="1" spans="1:11">
      <c r="A78" s="102" t="s">
        <v>179</v>
      </c>
      <c r="B78" s="102" t="s">
        <v>189</v>
      </c>
      <c r="C78" s="102" t="s">
        <v>189</v>
      </c>
      <c r="D78" s="103" t="s">
        <v>192</v>
      </c>
      <c r="E78" s="103" t="s">
        <v>193</v>
      </c>
      <c r="F78" s="104">
        <v>1.472431</v>
      </c>
      <c r="G78" s="104">
        <v>1.472431</v>
      </c>
      <c r="H78" s="104"/>
      <c r="I78" s="104"/>
      <c r="J78" s="106"/>
      <c r="K78" s="106"/>
    </row>
    <row r="79" ht="19.9" customHeight="1" spans="1:11">
      <c r="A79" s="83" t="s">
        <v>194</v>
      </c>
      <c r="B79" s="83"/>
      <c r="C79" s="83"/>
      <c r="D79" s="90" t="s">
        <v>194</v>
      </c>
      <c r="E79" s="90" t="s">
        <v>195</v>
      </c>
      <c r="F79" s="74">
        <v>7.362156</v>
      </c>
      <c r="G79" s="74">
        <v>7.362156</v>
      </c>
      <c r="H79" s="69">
        <v>0</v>
      </c>
      <c r="I79" s="69">
        <v>0</v>
      </c>
      <c r="J79" s="95"/>
      <c r="K79" s="95"/>
    </row>
    <row r="80" ht="19.9" customHeight="1" spans="1:11">
      <c r="A80" s="83" t="s">
        <v>194</v>
      </c>
      <c r="B80" s="83" t="s">
        <v>196</v>
      </c>
      <c r="C80" s="83"/>
      <c r="D80" s="90" t="s">
        <v>197</v>
      </c>
      <c r="E80" s="90" t="s">
        <v>198</v>
      </c>
      <c r="F80" s="74">
        <v>7.362156</v>
      </c>
      <c r="G80" s="74">
        <v>7.362156</v>
      </c>
      <c r="H80" s="69">
        <v>0</v>
      </c>
      <c r="I80" s="69">
        <v>0</v>
      </c>
      <c r="J80" s="95"/>
      <c r="K80" s="95"/>
    </row>
    <row r="81" ht="19.9" customHeight="1" spans="1:11">
      <c r="A81" s="102" t="s">
        <v>194</v>
      </c>
      <c r="B81" s="102" t="s">
        <v>196</v>
      </c>
      <c r="C81" s="102" t="s">
        <v>210</v>
      </c>
      <c r="D81" s="103" t="s">
        <v>215</v>
      </c>
      <c r="E81" s="103" t="s">
        <v>216</v>
      </c>
      <c r="F81" s="104">
        <v>7.362156</v>
      </c>
      <c r="G81" s="104">
        <v>7.362156</v>
      </c>
      <c r="H81" s="104"/>
      <c r="I81" s="104"/>
      <c r="J81" s="106"/>
      <c r="K81" s="106"/>
    </row>
    <row r="82" ht="19.9" customHeight="1" spans="1:11">
      <c r="A82" s="83" t="s">
        <v>202</v>
      </c>
      <c r="B82" s="83"/>
      <c r="C82" s="83"/>
      <c r="D82" s="90" t="s">
        <v>202</v>
      </c>
      <c r="E82" s="90" t="s">
        <v>203</v>
      </c>
      <c r="F82" s="74">
        <v>238.158948</v>
      </c>
      <c r="G82" s="74">
        <v>132.198948</v>
      </c>
      <c r="H82" s="69">
        <v>105.96</v>
      </c>
      <c r="I82" s="69">
        <v>0</v>
      </c>
      <c r="J82" s="95"/>
      <c r="K82" s="95"/>
    </row>
    <row r="83" ht="19.9" customHeight="1" spans="1:11">
      <c r="A83" s="83" t="s">
        <v>202</v>
      </c>
      <c r="B83" s="83" t="s">
        <v>199</v>
      </c>
      <c r="C83" s="83"/>
      <c r="D83" s="90" t="s">
        <v>204</v>
      </c>
      <c r="E83" s="90" t="s">
        <v>205</v>
      </c>
      <c r="F83" s="74">
        <v>238.158948</v>
      </c>
      <c r="G83" s="74">
        <v>132.198948</v>
      </c>
      <c r="H83" s="69">
        <v>105.96</v>
      </c>
      <c r="I83" s="69">
        <v>0</v>
      </c>
      <c r="J83" s="95"/>
      <c r="K83" s="95"/>
    </row>
    <row r="84" ht="19.9" customHeight="1" spans="1:11">
      <c r="A84" s="102" t="s">
        <v>202</v>
      </c>
      <c r="B84" s="102" t="s">
        <v>199</v>
      </c>
      <c r="C84" s="102" t="s">
        <v>224</v>
      </c>
      <c r="D84" s="103" t="s">
        <v>225</v>
      </c>
      <c r="E84" s="103" t="s">
        <v>226</v>
      </c>
      <c r="F84" s="104">
        <v>152.198948</v>
      </c>
      <c r="G84" s="104">
        <v>132.198948</v>
      </c>
      <c r="H84" s="104">
        <v>20</v>
      </c>
      <c r="I84" s="104"/>
      <c r="J84" s="106"/>
      <c r="K84" s="106"/>
    </row>
    <row r="85" ht="19.9" customHeight="1" spans="1:11">
      <c r="A85" s="102" t="s">
        <v>202</v>
      </c>
      <c r="B85" s="102" t="s">
        <v>199</v>
      </c>
      <c r="C85" s="102" t="s">
        <v>189</v>
      </c>
      <c r="D85" s="103" t="s">
        <v>217</v>
      </c>
      <c r="E85" s="103" t="s">
        <v>218</v>
      </c>
      <c r="F85" s="104">
        <v>85.96</v>
      </c>
      <c r="G85" s="104"/>
      <c r="H85" s="104">
        <v>85.96</v>
      </c>
      <c r="I85" s="104"/>
      <c r="J85" s="106"/>
      <c r="K85" s="106"/>
    </row>
    <row r="86" ht="19.9" customHeight="1" spans="1:11">
      <c r="A86" s="83" t="s">
        <v>208</v>
      </c>
      <c r="B86" s="83"/>
      <c r="C86" s="83"/>
      <c r="D86" s="90" t="s">
        <v>208</v>
      </c>
      <c r="E86" s="90" t="s">
        <v>209</v>
      </c>
      <c r="F86" s="74">
        <v>10.393632</v>
      </c>
      <c r="G86" s="74">
        <v>10.393632</v>
      </c>
      <c r="H86" s="69">
        <v>0</v>
      </c>
      <c r="I86" s="69">
        <v>0</v>
      </c>
      <c r="J86" s="95"/>
      <c r="K86" s="95"/>
    </row>
    <row r="87" ht="19.9" customHeight="1" spans="1:11">
      <c r="A87" s="83" t="s">
        <v>208</v>
      </c>
      <c r="B87" s="83" t="s">
        <v>210</v>
      </c>
      <c r="C87" s="83"/>
      <c r="D87" s="90" t="s">
        <v>211</v>
      </c>
      <c r="E87" s="90" t="s">
        <v>212</v>
      </c>
      <c r="F87" s="74">
        <v>10.393632</v>
      </c>
      <c r="G87" s="74">
        <v>10.393632</v>
      </c>
      <c r="H87" s="69">
        <v>0</v>
      </c>
      <c r="I87" s="69">
        <v>0</v>
      </c>
      <c r="J87" s="95"/>
      <c r="K87" s="95"/>
    </row>
    <row r="88" ht="19.9" customHeight="1" spans="1:11">
      <c r="A88" s="102" t="s">
        <v>208</v>
      </c>
      <c r="B88" s="102" t="s">
        <v>210</v>
      </c>
      <c r="C88" s="102" t="s">
        <v>199</v>
      </c>
      <c r="D88" s="103" t="s">
        <v>213</v>
      </c>
      <c r="E88" s="103" t="s">
        <v>214</v>
      </c>
      <c r="F88" s="104">
        <v>10.393632</v>
      </c>
      <c r="G88" s="104">
        <v>10.393632</v>
      </c>
      <c r="H88" s="104"/>
      <c r="I88" s="104"/>
      <c r="J88" s="106"/>
      <c r="K88" s="106"/>
    </row>
    <row r="89"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8"/>
  <sheetViews>
    <sheetView topLeftCell="A40" workbookViewId="0">
      <selection activeCell="F52" sqref="F52"/>
    </sheetView>
  </sheetViews>
  <sheetFormatPr defaultColWidth="10" defaultRowHeight="13.5"/>
  <cols>
    <col min="1" max="1" width="3.625" customWidth="1"/>
    <col min="2" max="2" width="4.75" customWidth="1"/>
    <col min="3" max="3" width="4.625" customWidth="1"/>
    <col min="4" max="4" width="9.125" customWidth="1"/>
    <col min="5" max="5" width="18.625" customWidth="1"/>
    <col min="6" max="6" width="9.25" customWidth="1"/>
    <col min="7" max="10" width="7.125" customWidth="1"/>
    <col min="11" max="11" width="7.75" customWidth="1"/>
    <col min="12" max="12" width="7.125" customWidth="1"/>
    <col min="13" max="13" width="6.75" customWidth="1"/>
    <col min="14" max="17" width="7.125" customWidth="1"/>
    <col min="18" max="18" width="7" customWidth="1"/>
    <col min="19" max="20" width="7.125" customWidth="1"/>
    <col min="21" max="21" width="9.75" customWidth="1"/>
    <col min="22" max="23" width="11.5"/>
  </cols>
  <sheetData>
    <row r="1" ht="14.25" customHeight="1" spans="1:20">
      <c r="A1" s="27"/>
      <c r="S1" s="62" t="s">
        <v>227</v>
      </c>
      <c r="T1" s="62"/>
    </row>
    <row r="2" ht="36.95" customHeight="1" spans="1:20">
      <c r="A2" s="63" t="s">
        <v>9</v>
      </c>
      <c r="B2" s="63"/>
      <c r="C2" s="63"/>
      <c r="D2" s="63"/>
      <c r="E2" s="63"/>
      <c r="F2" s="63"/>
      <c r="G2" s="63"/>
      <c r="H2" s="63"/>
      <c r="I2" s="63"/>
      <c r="J2" s="63"/>
      <c r="K2" s="63"/>
      <c r="L2" s="63"/>
      <c r="M2" s="63"/>
      <c r="N2" s="63"/>
      <c r="O2" s="63"/>
      <c r="P2" s="63"/>
      <c r="Q2" s="63"/>
      <c r="R2" s="63"/>
      <c r="S2" s="63"/>
      <c r="T2" s="63"/>
    </row>
    <row r="3" ht="17.25" customHeight="1" spans="1:20">
      <c r="A3" s="32" t="s">
        <v>31</v>
      </c>
      <c r="B3" s="32"/>
      <c r="C3" s="32"/>
      <c r="D3" s="32"/>
      <c r="E3" s="32"/>
      <c r="F3" s="32"/>
      <c r="G3" s="32"/>
      <c r="H3" s="32"/>
      <c r="I3" s="32"/>
      <c r="J3" s="32"/>
      <c r="K3" s="32"/>
      <c r="L3" s="32"/>
      <c r="M3" s="32"/>
      <c r="N3" s="32"/>
      <c r="O3" s="32"/>
      <c r="P3" s="32"/>
      <c r="Q3" s="32"/>
      <c r="R3" s="32"/>
      <c r="S3" s="55" t="s">
        <v>32</v>
      </c>
      <c r="T3" s="55"/>
    </row>
    <row r="4" ht="17.25" customHeight="1" spans="1:20">
      <c r="A4" s="64" t="s">
        <v>168</v>
      </c>
      <c r="B4" s="64"/>
      <c r="C4" s="64"/>
      <c r="D4" s="64" t="s">
        <v>228</v>
      </c>
      <c r="E4" s="64" t="s">
        <v>229</v>
      </c>
      <c r="F4" s="64" t="s">
        <v>230</v>
      </c>
      <c r="G4" s="64" t="s">
        <v>231</v>
      </c>
      <c r="H4" s="64" t="s">
        <v>232</v>
      </c>
      <c r="I4" s="64" t="s">
        <v>233</v>
      </c>
      <c r="J4" s="64" t="s">
        <v>234</v>
      </c>
      <c r="K4" s="64" t="s">
        <v>235</v>
      </c>
      <c r="L4" s="64" t="s">
        <v>236</v>
      </c>
      <c r="M4" s="64" t="s">
        <v>237</v>
      </c>
      <c r="N4" s="64" t="s">
        <v>238</v>
      </c>
      <c r="O4" s="64" t="s">
        <v>239</v>
      </c>
      <c r="P4" s="64" t="s">
        <v>240</v>
      </c>
      <c r="Q4" s="64" t="s">
        <v>241</v>
      </c>
      <c r="R4" s="64" t="s">
        <v>242</v>
      </c>
      <c r="S4" s="64" t="s">
        <v>243</v>
      </c>
      <c r="T4" s="64" t="s">
        <v>244</v>
      </c>
    </row>
    <row r="5" ht="18" customHeight="1" spans="1:20">
      <c r="A5" s="64" t="s">
        <v>176</v>
      </c>
      <c r="B5" s="64" t="s">
        <v>177</v>
      </c>
      <c r="C5" s="64" t="s">
        <v>178</v>
      </c>
      <c r="D5" s="64"/>
      <c r="E5" s="64"/>
      <c r="F5" s="64"/>
      <c r="G5" s="64"/>
      <c r="H5" s="64"/>
      <c r="I5" s="64"/>
      <c r="J5" s="64"/>
      <c r="K5" s="64"/>
      <c r="L5" s="64"/>
      <c r="M5" s="64"/>
      <c r="N5" s="64"/>
      <c r="O5" s="64"/>
      <c r="P5" s="64"/>
      <c r="Q5" s="64"/>
      <c r="R5" s="64"/>
      <c r="S5" s="64"/>
      <c r="T5" s="64"/>
    </row>
    <row r="6" ht="19.9" customHeight="1" spans="1:20">
      <c r="A6" s="60"/>
      <c r="B6" s="60"/>
      <c r="C6" s="60"/>
      <c r="D6" s="60"/>
      <c r="E6" s="60" t="s">
        <v>136</v>
      </c>
      <c r="F6" s="59">
        <v>3049.145882</v>
      </c>
      <c r="G6" s="59">
        <v>460.560702</v>
      </c>
      <c r="H6" s="59">
        <v>79.7437</v>
      </c>
      <c r="I6" s="59"/>
      <c r="J6" s="59"/>
      <c r="K6" s="59">
        <v>2505.52948</v>
      </c>
      <c r="L6" s="59"/>
      <c r="M6" s="59"/>
      <c r="N6" s="59"/>
      <c r="O6" s="59">
        <v>3.312</v>
      </c>
      <c r="P6" s="59"/>
      <c r="Q6" s="59"/>
      <c r="R6" s="59"/>
      <c r="S6" s="59"/>
      <c r="T6" s="59"/>
    </row>
    <row r="7" ht="19.9" customHeight="1" spans="1:20">
      <c r="A7" s="60"/>
      <c r="B7" s="60"/>
      <c r="C7" s="60"/>
      <c r="D7" s="58" t="s">
        <v>154</v>
      </c>
      <c r="E7" s="58" t="s">
        <v>155</v>
      </c>
      <c r="F7" s="59">
        <v>3049.145882</v>
      </c>
      <c r="G7" s="59">
        <v>460.560702</v>
      </c>
      <c r="H7" s="59">
        <v>79.7437</v>
      </c>
      <c r="I7" s="59"/>
      <c r="J7" s="59"/>
      <c r="K7" s="59">
        <v>2505.52948</v>
      </c>
      <c r="L7" s="59"/>
      <c r="M7" s="59"/>
      <c r="N7" s="59"/>
      <c r="O7" s="59">
        <v>3.312</v>
      </c>
      <c r="P7" s="59"/>
      <c r="Q7" s="59"/>
      <c r="R7" s="59"/>
      <c r="S7" s="59"/>
      <c r="T7" s="59"/>
    </row>
    <row r="8" ht="19.9" customHeight="1" spans="1:20">
      <c r="A8" s="68"/>
      <c r="B8" s="68"/>
      <c r="C8" s="68"/>
      <c r="D8" s="66" t="s">
        <v>156</v>
      </c>
      <c r="E8" s="66" t="s">
        <v>157</v>
      </c>
      <c r="F8" s="95">
        <v>542.788402</v>
      </c>
      <c r="G8" s="95">
        <v>460.560702</v>
      </c>
      <c r="H8" s="95">
        <v>79.7437</v>
      </c>
      <c r="I8" s="95"/>
      <c r="J8" s="95"/>
      <c r="K8" s="95"/>
      <c r="L8" s="95"/>
      <c r="M8" s="95"/>
      <c r="N8" s="95"/>
      <c r="O8" s="95">
        <v>2.484</v>
      </c>
      <c r="P8" s="95"/>
      <c r="Q8" s="95"/>
      <c r="R8" s="95"/>
      <c r="S8" s="95"/>
      <c r="T8" s="95"/>
    </row>
    <row r="9" ht="19.9" customHeight="1" spans="1:20">
      <c r="A9" s="83" t="s">
        <v>179</v>
      </c>
      <c r="B9" s="83"/>
      <c r="C9" s="83"/>
      <c r="D9" s="90" t="s">
        <v>179</v>
      </c>
      <c r="E9" s="90" t="s">
        <v>180</v>
      </c>
      <c r="F9" s="74">
        <v>68.616348</v>
      </c>
      <c r="G9" s="74">
        <v>68.616348</v>
      </c>
      <c r="H9" s="74"/>
      <c r="I9" s="74"/>
      <c r="J9" s="74"/>
      <c r="K9" s="74"/>
      <c r="L9" s="74"/>
      <c r="M9" s="74"/>
      <c r="N9" s="74"/>
      <c r="O9" s="74"/>
      <c r="P9" s="74"/>
      <c r="Q9" s="74"/>
      <c r="R9" s="74"/>
      <c r="S9" s="74"/>
      <c r="T9" s="74"/>
    </row>
    <row r="10" ht="19.9" customHeight="1" spans="1:20">
      <c r="A10" s="83" t="s">
        <v>179</v>
      </c>
      <c r="B10" s="83" t="s">
        <v>181</v>
      </c>
      <c r="C10" s="83"/>
      <c r="D10" s="90" t="s">
        <v>182</v>
      </c>
      <c r="E10" s="90" t="s">
        <v>183</v>
      </c>
      <c r="F10" s="74">
        <v>65.871648</v>
      </c>
      <c r="G10" s="74">
        <v>65.871648</v>
      </c>
      <c r="H10" s="74"/>
      <c r="I10" s="74"/>
      <c r="J10" s="74"/>
      <c r="K10" s="74"/>
      <c r="L10" s="74"/>
      <c r="M10" s="74"/>
      <c r="N10" s="74"/>
      <c r="O10" s="74"/>
      <c r="P10" s="74"/>
      <c r="Q10" s="74"/>
      <c r="R10" s="74"/>
      <c r="S10" s="74"/>
      <c r="T10" s="74"/>
    </row>
    <row r="11" ht="19.9" customHeight="1" spans="1:20">
      <c r="A11" s="70" t="s">
        <v>179</v>
      </c>
      <c r="B11" s="70" t="s">
        <v>181</v>
      </c>
      <c r="C11" s="70" t="s">
        <v>181</v>
      </c>
      <c r="D11" s="65" t="s">
        <v>184</v>
      </c>
      <c r="E11" s="65" t="s">
        <v>185</v>
      </c>
      <c r="F11" s="72">
        <v>43.914432</v>
      </c>
      <c r="G11" s="72">
        <v>43.914432</v>
      </c>
      <c r="H11" s="72"/>
      <c r="I11" s="72"/>
      <c r="J11" s="72"/>
      <c r="K11" s="72"/>
      <c r="L11" s="72"/>
      <c r="M11" s="72"/>
      <c r="N11" s="72"/>
      <c r="O11" s="72"/>
      <c r="P11" s="72"/>
      <c r="Q11" s="72"/>
      <c r="R11" s="72"/>
      <c r="S11" s="72"/>
      <c r="T11" s="72"/>
    </row>
    <row r="12" ht="19.9" customHeight="1" spans="1:20">
      <c r="A12" s="70" t="s">
        <v>179</v>
      </c>
      <c r="B12" s="70" t="s">
        <v>181</v>
      </c>
      <c r="C12" s="70" t="s">
        <v>186</v>
      </c>
      <c r="D12" s="65" t="s">
        <v>187</v>
      </c>
      <c r="E12" s="65" t="s">
        <v>188</v>
      </c>
      <c r="F12" s="72">
        <v>21.957216</v>
      </c>
      <c r="G12" s="72">
        <v>21.957216</v>
      </c>
      <c r="H12" s="72"/>
      <c r="I12" s="72"/>
      <c r="J12" s="72"/>
      <c r="K12" s="72"/>
      <c r="L12" s="72"/>
      <c r="M12" s="72"/>
      <c r="N12" s="72"/>
      <c r="O12" s="72"/>
      <c r="P12" s="72"/>
      <c r="Q12" s="72"/>
      <c r="R12" s="72"/>
      <c r="S12" s="72"/>
      <c r="T12" s="72"/>
    </row>
    <row r="13" ht="19.9" customHeight="1" spans="1:20">
      <c r="A13" s="83" t="s">
        <v>179</v>
      </c>
      <c r="B13" s="83" t="s">
        <v>189</v>
      </c>
      <c r="C13" s="83"/>
      <c r="D13" s="90" t="s">
        <v>190</v>
      </c>
      <c r="E13" s="90" t="s">
        <v>191</v>
      </c>
      <c r="F13" s="74">
        <v>2.7447</v>
      </c>
      <c r="G13" s="74">
        <v>2.7447</v>
      </c>
      <c r="H13" s="74"/>
      <c r="I13" s="74"/>
      <c r="J13" s="74"/>
      <c r="K13" s="74"/>
      <c r="L13" s="74"/>
      <c r="M13" s="74"/>
      <c r="N13" s="74"/>
      <c r="O13" s="74"/>
      <c r="P13" s="74"/>
      <c r="Q13" s="74"/>
      <c r="R13" s="74"/>
      <c r="S13" s="74"/>
      <c r="T13" s="74"/>
    </row>
    <row r="14" ht="19.9" customHeight="1" spans="1:20">
      <c r="A14" s="70" t="s">
        <v>179</v>
      </c>
      <c r="B14" s="70" t="s">
        <v>189</v>
      </c>
      <c r="C14" s="70" t="s">
        <v>189</v>
      </c>
      <c r="D14" s="65" t="s">
        <v>192</v>
      </c>
      <c r="E14" s="65" t="s">
        <v>193</v>
      </c>
      <c r="F14" s="72">
        <v>2.7447</v>
      </c>
      <c r="G14" s="72">
        <v>2.7447</v>
      </c>
      <c r="H14" s="72"/>
      <c r="I14" s="72"/>
      <c r="J14" s="72"/>
      <c r="K14" s="72"/>
      <c r="L14" s="72"/>
      <c r="M14" s="72"/>
      <c r="N14" s="72"/>
      <c r="O14" s="72"/>
      <c r="P14" s="72"/>
      <c r="Q14" s="72"/>
      <c r="R14" s="72"/>
      <c r="S14" s="72"/>
      <c r="T14" s="72"/>
    </row>
    <row r="15" ht="19.9" customHeight="1" spans="1:20">
      <c r="A15" s="83" t="s">
        <v>194</v>
      </c>
      <c r="B15" s="83"/>
      <c r="C15" s="83"/>
      <c r="D15" s="90" t="s">
        <v>194</v>
      </c>
      <c r="E15" s="90" t="s">
        <v>195</v>
      </c>
      <c r="F15" s="74">
        <v>23.329542</v>
      </c>
      <c r="G15" s="74">
        <v>23.329542</v>
      </c>
      <c r="H15" s="74"/>
      <c r="I15" s="74"/>
      <c r="J15" s="74"/>
      <c r="K15" s="74"/>
      <c r="L15" s="74"/>
      <c r="M15" s="74"/>
      <c r="N15" s="74"/>
      <c r="O15" s="74"/>
      <c r="P15" s="74"/>
      <c r="Q15" s="74"/>
      <c r="R15" s="74"/>
      <c r="S15" s="74"/>
      <c r="T15" s="74"/>
    </row>
    <row r="16" ht="19.9" customHeight="1" spans="1:20">
      <c r="A16" s="83" t="s">
        <v>194</v>
      </c>
      <c r="B16" s="83" t="s">
        <v>196</v>
      </c>
      <c r="C16" s="83"/>
      <c r="D16" s="90" t="s">
        <v>197</v>
      </c>
      <c r="E16" s="90" t="s">
        <v>198</v>
      </c>
      <c r="F16" s="74">
        <v>23.329542</v>
      </c>
      <c r="G16" s="74">
        <v>23.329542</v>
      </c>
      <c r="H16" s="74"/>
      <c r="I16" s="74"/>
      <c r="J16" s="74"/>
      <c r="K16" s="74"/>
      <c r="L16" s="74"/>
      <c r="M16" s="74"/>
      <c r="N16" s="74"/>
      <c r="O16" s="74"/>
      <c r="P16" s="74"/>
      <c r="Q16" s="74"/>
      <c r="R16" s="74"/>
      <c r="S16" s="74"/>
      <c r="T16" s="74"/>
    </row>
    <row r="17" ht="19.9" customHeight="1" spans="1:20">
      <c r="A17" s="70" t="s">
        <v>194</v>
      </c>
      <c r="B17" s="70" t="s">
        <v>196</v>
      </c>
      <c r="C17" s="70" t="s">
        <v>199</v>
      </c>
      <c r="D17" s="65" t="s">
        <v>200</v>
      </c>
      <c r="E17" s="65" t="s">
        <v>201</v>
      </c>
      <c r="F17" s="72">
        <v>23.329542</v>
      </c>
      <c r="G17" s="72">
        <v>23.329542</v>
      </c>
      <c r="H17" s="72"/>
      <c r="I17" s="72"/>
      <c r="J17" s="72"/>
      <c r="K17" s="72"/>
      <c r="L17" s="72"/>
      <c r="M17" s="72"/>
      <c r="N17" s="72"/>
      <c r="O17" s="72"/>
      <c r="P17" s="72"/>
      <c r="Q17" s="72"/>
      <c r="R17" s="72"/>
      <c r="S17" s="72"/>
      <c r="T17" s="72"/>
    </row>
    <row r="18" ht="19.9" customHeight="1" spans="1:20">
      <c r="A18" s="83" t="s">
        <v>202</v>
      </c>
      <c r="B18" s="83"/>
      <c r="C18" s="83"/>
      <c r="D18" s="90" t="s">
        <v>202</v>
      </c>
      <c r="E18" s="90" t="s">
        <v>203</v>
      </c>
      <c r="F18" s="74">
        <v>417.906688</v>
      </c>
      <c r="G18" s="74">
        <v>335.678988</v>
      </c>
      <c r="H18" s="74">
        <v>79.7437</v>
      </c>
      <c r="I18" s="74"/>
      <c r="J18" s="74"/>
      <c r="K18" s="74"/>
      <c r="L18" s="74"/>
      <c r="M18" s="74"/>
      <c r="N18" s="74"/>
      <c r="O18" s="74">
        <v>2.484</v>
      </c>
      <c r="P18" s="74"/>
      <c r="Q18" s="74"/>
      <c r="R18" s="74"/>
      <c r="S18" s="74"/>
      <c r="T18" s="74"/>
    </row>
    <row r="19" ht="19.9" customHeight="1" spans="1:20">
      <c r="A19" s="83" t="s">
        <v>202</v>
      </c>
      <c r="B19" s="83" t="s">
        <v>199</v>
      </c>
      <c r="C19" s="83"/>
      <c r="D19" s="90" t="s">
        <v>204</v>
      </c>
      <c r="E19" s="90" t="s">
        <v>205</v>
      </c>
      <c r="F19" s="74">
        <v>417.906688</v>
      </c>
      <c r="G19" s="74">
        <v>335.678988</v>
      </c>
      <c r="H19" s="74">
        <v>79.7437</v>
      </c>
      <c r="I19" s="74"/>
      <c r="J19" s="74"/>
      <c r="K19" s="74"/>
      <c r="L19" s="74"/>
      <c r="M19" s="74"/>
      <c r="N19" s="74"/>
      <c r="O19" s="74">
        <v>2.484</v>
      </c>
      <c r="P19" s="74"/>
      <c r="Q19" s="74"/>
      <c r="R19" s="74"/>
      <c r="S19" s="74"/>
      <c r="T19" s="74"/>
    </row>
    <row r="20" ht="19.9" customHeight="1" spans="1:20">
      <c r="A20" s="70" t="s">
        <v>202</v>
      </c>
      <c r="B20" s="70" t="s">
        <v>199</v>
      </c>
      <c r="C20" s="70" t="s">
        <v>199</v>
      </c>
      <c r="D20" s="65" t="s">
        <v>206</v>
      </c>
      <c r="E20" s="65" t="s">
        <v>207</v>
      </c>
      <c r="F20" s="72">
        <v>417.906688</v>
      </c>
      <c r="G20" s="72">
        <v>335.678988</v>
      </c>
      <c r="H20" s="72">
        <v>79.7437</v>
      </c>
      <c r="I20" s="72"/>
      <c r="J20" s="72"/>
      <c r="K20" s="72"/>
      <c r="L20" s="72"/>
      <c r="M20" s="72"/>
      <c r="N20" s="72"/>
      <c r="O20" s="72">
        <v>2.484</v>
      </c>
      <c r="P20" s="72"/>
      <c r="Q20" s="72"/>
      <c r="R20" s="72"/>
      <c r="S20" s="72"/>
      <c r="T20" s="72"/>
    </row>
    <row r="21" ht="19.9" customHeight="1" spans="1:23">
      <c r="A21" s="83" t="s">
        <v>208</v>
      </c>
      <c r="B21" s="83"/>
      <c r="C21" s="83"/>
      <c r="D21" s="90" t="s">
        <v>208</v>
      </c>
      <c r="E21" s="90" t="s">
        <v>209</v>
      </c>
      <c r="F21" s="74">
        <v>32.935824</v>
      </c>
      <c r="G21" s="74">
        <v>32.935824</v>
      </c>
      <c r="H21" s="74"/>
      <c r="I21" s="74"/>
      <c r="J21" s="74"/>
      <c r="K21" s="74"/>
      <c r="L21" s="74"/>
      <c r="M21" s="74"/>
      <c r="N21" s="74"/>
      <c r="O21" s="74"/>
      <c r="P21" s="74"/>
      <c r="Q21" s="74"/>
      <c r="R21" s="74"/>
      <c r="S21" s="74"/>
      <c r="T21" s="74"/>
      <c r="W21">
        <v>2505.52948</v>
      </c>
    </row>
    <row r="22" ht="19.9" customHeight="1" spans="1:20">
      <c r="A22" s="83" t="s">
        <v>208</v>
      </c>
      <c r="B22" s="83" t="s">
        <v>210</v>
      </c>
      <c r="C22" s="83"/>
      <c r="D22" s="90" t="s">
        <v>211</v>
      </c>
      <c r="E22" s="90" t="s">
        <v>212</v>
      </c>
      <c r="F22" s="74">
        <v>32.935824</v>
      </c>
      <c r="G22" s="74">
        <v>32.935824</v>
      </c>
      <c r="H22" s="74"/>
      <c r="I22" s="74"/>
      <c r="J22" s="74"/>
      <c r="K22" s="74"/>
      <c r="L22" s="74"/>
      <c r="M22" s="74"/>
      <c r="N22" s="74"/>
      <c r="O22" s="74"/>
      <c r="P22" s="74"/>
      <c r="Q22" s="74"/>
      <c r="R22" s="74"/>
      <c r="S22" s="74"/>
      <c r="T22" s="74"/>
    </row>
    <row r="23" ht="19.9" customHeight="1" spans="1:20">
      <c r="A23" s="70" t="s">
        <v>208</v>
      </c>
      <c r="B23" s="70" t="s">
        <v>210</v>
      </c>
      <c r="C23" s="70" t="s">
        <v>199</v>
      </c>
      <c r="D23" s="65" t="s">
        <v>213</v>
      </c>
      <c r="E23" s="65" t="s">
        <v>214</v>
      </c>
      <c r="F23" s="72">
        <v>32.935824</v>
      </c>
      <c r="G23" s="72">
        <v>32.935824</v>
      </c>
      <c r="H23" s="72"/>
      <c r="I23" s="72"/>
      <c r="J23" s="72"/>
      <c r="K23" s="72"/>
      <c r="L23" s="72"/>
      <c r="M23" s="72"/>
      <c r="N23" s="72"/>
      <c r="O23" s="72"/>
      <c r="P23" s="72"/>
      <c r="Q23" s="72"/>
      <c r="R23" s="72"/>
      <c r="S23" s="72"/>
      <c r="T23" s="72"/>
    </row>
    <row r="24" ht="19.9" customHeight="1" spans="1:23">
      <c r="A24" s="68"/>
      <c r="B24" s="68"/>
      <c r="C24" s="68"/>
      <c r="D24" s="66" t="s">
        <v>158</v>
      </c>
      <c r="E24" s="66" t="s">
        <v>159</v>
      </c>
      <c r="F24" s="95">
        <v>744.627339</v>
      </c>
      <c r="G24" s="95"/>
      <c r="H24" s="95"/>
      <c r="I24" s="95"/>
      <c r="J24" s="95"/>
      <c r="K24" s="95">
        <f>F24</f>
        <v>744.627339</v>
      </c>
      <c r="L24" s="95"/>
      <c r="M24" s="95"/>
      <c r="N24" s="95"/>
      <c r="O24" s="95"/>
      <c r="P24" s="95"/>
      <c r="Q24" s="95"/>
      <c r="R24" s="95"/>
      <c r="S24" s="95"/>
      <c r="T24" s="95"/>
      <c r="W24">
        <f>K24+K40+K56+K72</f>
        <v>2505.52948</v>
      </c>
    </row>
    <row r="25" ht="19.9" customHeight="1" spans="1:20">
      <c r="A25" s="83" t="s">
        <v>179</v>
      </c>
      <c r="B25" s="83"/>
      <c r="C25" s="83"/>
      <c r="D25" s="90" t="s">
        <v>179</v>
      </c>
      <c r="E25" s="90" t="s">
        <v>180</v>
      </c>
      <c r="F25" s="74">
        <f t="shared" ref="F25:F30" si="0">K25</f>
        <v>96.409849</v>
      </c>
      <c r="G25" s="74"/>
      <c r="H25" s="74"/>
      <c r="I25" s="74"/>
      <c r="J25" s="74"/>
      <c r="K25" s="74">
        <v>96.409849</v>
      </c>
      <c r="L25" s="69"/>
      <c r="M25" s="69"/>
      <c r="N25" s="69"/>
      <c r="O25" s="69"/>
      <c r="P25" s="69"/>
      <c r="Q25" s="69"/>
      <c r="R25" s="69"/>
      <c r="S25" s="69"/>
      <c r="T25" s="69"/>
    </row>
    <row r="26" ht="19.9" customHeight="1" spans="1:23">
      <c r="A26" s="83" t="s">
        <v>179</v>
      </c>
      <c r="B26" s="83" t="s">
        <v>181</v>
      </c>
      <c r="C26" s="83"/>
      <c r="D26" s="90" t="s">
        <v>182</v>
      </c>
      <c r="E26" s="90" t="s">
        <v>183</v>
      </c>
      <c r="F26" s="74">
        <v>90.032544</v>
      </c>
      <c r="G26" s="74"/>
      <c r="H26" s="74"/>
      <c r="I26" s="74"/>
      <c r="J26" s="74"/>
      <c r="K26" s="74">
        <v>90.032544</v>
      </c>
      <c r="L26" s="69"/>
      <c r="M26" s="69"/>
      <c r="N26" s="69"/>
      <c r="O26" s="69"/>
      <c r="P26" s="69"/>
      <c r="Q26" s="69"/>
      <c r="R26" s="69"/>
      <c r="S26" s="69"/>
      <c r="T26" s="69"/>
      <c r="W26">
        <f>W21-W24</f>
        <v>0</v>
      </c>
    </row>
    <row r="27" ht="19.9" customHeight="1" spans="1:20">
      <c r="A27" s="70" t="s">
        <v>179</v>
      </c>
      <c r="B27" s="70" t="s">
        <v>181</v>
      </c>
      <c r="C27" s="70" t="s">
        <v>181</v>
      </c>
      <c r="D27" s="65" t="s">
        <v>184</v>
      </c>
      <c r="E27" s="65" t="s">
        <v>185</v>
      </c>
      <c r="F27" s="72">
        <v>60.021696</v>
      </c>
      <c r="G27" s="72"/>
      <c r="H27" s="72"/>
      <c r="I27" s="72"/>
      <c r="J27" s="72"/>
      <c r="K27" s="72">
        <v>60.021696</v>
      </c>
      <c r="L27" s="72"/>
      <c r="M27" s="72"/>
      <c r="N27" s="72"/>
      <c r="O27" s="72"/>
      <c r="P27" s="72"/>
      <c r="Q27" s="72"/>
      <c r="R27" s="72"/>
      <c r="S27" s="72"/>
      <c r="T27" s="72"/>
    </row>
    <row r="28" ht="19.9" customHeight="1" spans="1:20">
      <c r="A28" s="70" t="s">
        <v>179</v>
      </c>
      <c r="B28" s="70" t="s">
        <v>181</v>
      </c>
      <c r="C28" s="70" t="s">
        <v>186</v>
      </c>
      <c r="D28" s="65" t="s">
        <v>187</v>
      </c>
      <c r="E28" s="65" t="s">
        <v>188</v>
      </c>
      <c r="F28" s="72">
        <v>30.010848</v>
      </c>
      <c r="G28" s="72"/>
      <c r="H28" s="72"/>
      <c r="I28" s="72"/>
      <c r="J28" s="72"/>
      <c r="K28" s="72">
        <v>30.010848</v>
      </c>
      <c r="L28" s="72"/>
      <c r="M28" s="72"/>
      <c r="N28" s="72"/>
      <c r="O28" s="72"/>
      <c r="P28" s="72"/>
      <c r="Q28" s="72"/>
      <c r="R28" s="72"/>
      <c r="S28" s="72"/>
      <c r="T28" s="72"/>
    </row>
    <row r="29" ht="19.9" customHeight="1" spans="1:20">
      <c r="A29" s="83" t="s">
        <v>179</v>
      </c>
      <c r="B29" s="83" t="s">
        <v>189</v>
      </c>
      <c r="C29" s="83"/>
      <c r="D29" s="90" t="s">
        <v>190</v>
      </c>
      <c r="E29" s="90" t="s">
        <v>191</v>
      </c>
      <c r="F29" s="74">
        <f t="shared" si="0"/>
        <v>6.377305</v>
      </c>
      <c r="G29" s="74"/>
      <c r="H29" s="74"/>
      <c r="I29" s="74"/>
      <c r="J29" s="74"/>
      <c r="K29" s="74">
        <v>6.377305</v>
      </c>
      <c r="L29" s="69"/>
      <c r="M29" s="69"/>
      <c r="N29" s="69"/>
      <c r="O29" s="69"/>
      <c r="P29" s="69"/>
      <c r="Q29" s="69"/>
      <c r="R29" s="69"/>
      <c r="S29" s="69"/>
      <c r="T29" s="69"/>
    </row>
    <row r="30" ht="19.9" customHeight="1" spans="1:20">
      <c r="A30" s="70" t="s">
        <v>179</v>
      </c>
      <c r="B30" s="70" t="s">
        <v>189</v>
      </c>
      <c r="C30" s="70" t="s">
        <v>189</v>
      </c>
      <c r="D30" s="65" t="s">
        <v>192</v>
      </c>
      <c r="E30" s="65" t="s">
        <v>193</v>
      </c>
      <c r="F30" s="72">
        <f t="shared" si="0"/>
        <v>6.377305</v>
      </c>
      <c r="G30" s="72"/>
      <c r="H30" s="72"/>
      <c r="I30" s="72"/>
      <c r="J30" s="72"/>
      <c r="K30" s="72">
        <v>6.377305</v>
      </c>
      <c r="L30" s="72"/>
      <c r="M30" s="72"/>
      <c r="N30" s="72"/>
      <c r="O30" s="72"/>
      <c r="P30" s="72"/>
      <c r="Q30" s="72"/>
      <c r="R30" s="72"/>
      <c r="S30" s="72"/>
      <c r="T30" s="72"/>
    </row>
    <row r="31" ht="19.9" customHeight="1" spans="1:20">
      <c r="A31" s="83" t="s">
        <v>194</v>
      </c>
      <c r="B31" s="83"/>
      <c r="C31" s="83"/>
      <c r="D31" s="90" t="s">
        <v>194</v>
      </c>
      <c r="E31" s="90" t="s">
        <v>195</v>
      </c>
      <c r="F31" s="74">
        <v>31.886526</v>
      </c>
      <c r="G31" s="74"/>
      <c r="H31" s="74"/>
      <c r="I31" s="74"/>
      <c r="J31" s="74"/>
      <c r="K31" s="74">
        <v>31.886526</v>
      </c>
      <c r="L31" s="69"/>
      <c r="M31" s="69"/>
      <c r="N31" s="69"/>
      <c r="O31" s="69"/>
      <c r="P31" s="69"/>
      <c r="Q31" s="69"/>
      <c r="R31" s="69"/>
      <c r="S31" s="69"/>
      <c r="T31" s="69"/>
    </row>
    <row r="32" ht="19.9" customHeight="1" spans="1:20">
      <c r="A32" s="83" t="s">
        <v>194</v>
      </c>
      <c r="B32" s="83" t="s">
        <v>196</v>
      </c>
      <c r="C32" s="83"/>
      <c r="D32" s="90" t="s">
        <v>197</v>
      </c>
      <c r="E32" s="90" t="s">
        <v>198</v>
      </c>
      <c r="F32" s="74">
        <v>31.886526</v>
      </c>
      <c r="G32" s="74"/>
      <c r="H32" s="74"/>
      <c r="I32" s="74"/>
      <c r="J32" s="74"/>
      <c r="K32" s="74">
        <v>31.886526</v>
      </c>
      <c r="L32" s="69"/>
      <c r="M32" s="69"/>
      <c r="N32" s="69"/>
      <c r="O32" s="69"/>
      <c r="P32" s="69"/>
      <c r="Q32" s="69"/>
      <c r="R32" s="69"/>
      <c r="S32" s="69"/>
      <c r="T32" s="69"/>
    </row>
    <row r="33" ht="19.9" customHeight="1" spans="1:20">
      <c r="A33" s="70" t="s">
        <v>194</v>
      </c>
      <c r="B33" s="70" t="s">
        <v>196</v>
      </c>
      <c r="C33" s="70" t="s">
        <v>210</v>
      </c>
      <c r="D33" s="65" t="s">
        <v>215</v>
      </c>
      <c r="E33" s="65" t="s">
        <v>216</v>
      </c>
      <c r="F33" s="72">
        <v>31.886526</v>
      </c>
      <c r="G33" s="72"/>
      <c r="H33" s="72"/>
      <c r="I33" s="72"/>
      <c r="J33" s="72"/>
      <c r="K33" s="72">
        <v>31.886526</v>
      </c>
      <c r="L33" s="72"/>
      <c r="M33" s="72"/>
      <c r="N33" s="72"/>
      <c r="O33" s="72"/>
      <c r="P33" s="72"/>
      <c r="Q33" s="72"/>
      <c r="R33" s="72"/>
      <c r="S33" s="72"/>
      <c r="T33" s="72"/>
    </row>
    <row r="34" ht="19.9" customHeight="1" spans="1:20">
      <c r="A34" s="83" t="s">
        <v>202</v>
      </c>
      <c r="B34" s="83"/>
      <c r="C34" s="83"/>
      <c r="D34" s="90" t="s">
        <v>202</v>
      </c>
      <c r="E34" s="90" t="s">
        <v>203</v>
      </c>
      <c r="F34" s="74">
        <f>F35</f>
        <v>0</v>
      </c>
      <c r="G34" s="74"/>
      <c r="H34" s="74"/>
      <c r="I34" s="74"/>
      <c r="J34" s="74"/>
      <c r="K34" s="74">
        <f>K35</f>
        <v>0</v>
      </c>
      <c r="L34" s="69"/>
      <c r="M34" s="69"/>
      <c r="N34" s="69"/>
      <c r="O34" s="69"/>
      <c r="P34" s="69"/>
      <c r="Q34" s="69"/>
      <c r="R34" s="69"/>
      <c r="S34" s="69"/>
      <c r="T34" s="69"/>
    </row>
    <row r="35" ht="19.9" customHeight="1" spans="1:20">
      <c r="A35" s="83" t="s">
        <v>202</v>
      </c>
      <c r="B35" s="83" t="s">
        <v>199</v>
      </c>
      <c r="C35" s="83"/>
      <c r="D35" s="90" t="s">
        <v>204</v>
      </c>
      <c r="E35" s="90" t="s">
        <v>205</v>
      </c>
      <c r="F35" s="74">
        <f>F36</f>
        <v>0</v>
      </c>
      <c r="G35" s="74"/>
      <c r="H35" s="74"/>
      <c r="I35" s="74"/>
      <c r="J35" s="74"/>
      <c r="K35" s="74">
        <f>K36</f>
        <v>0</v>
      </c>
      <c r="L35" s="69"/>
      <c r="M35" s="69"/>
      <c r="N35" s="69"/>
      <c r="O35" s="69"/>
      <c r="P35" s="69"/>
      <c r="Q35" s="69"/>
      <c r="R35" s="69"/>
      <c r="S35" s="69"/>
      <c r="T35" s="69"/>
    </row>
    <row r="36" ht="19.9" customHeight="1" spans="1:20">
      <c r="A36" s="70" t="s">
        <v>202</v>
      </c>
      <c r="B36" s="70" t="s">
        <v>199</v>
      </c>
      <c r="C36" s="70" t="s">
        <v>189</v>
      </c>
      <c r="D36" s="65" t="s">
        <v>217</v>
      </c>
      <c r="E36" s="65" t="s">
        <v>218</v>
      </c>
      <c r="F36" s="72">
        <f>K36</f>
        <v>0</v>
      </c>
      <c r="G36" s="72"/>
      <c r="H36" s="72"/>
      <c r="I36" s="72"/>
      <c r="J36" s="72"/>
      <c r="K36" s="72">
        <f>'[1]3支出总表'!G36</f>
        <v>0</v>
      </c>
      <c r="L36" s="72"/>
      <c r="M36" s="72"/>
      <c r="N36" s="72"/>
      <c r="O36" s="72"/>
      <c r="P36" s="72"/>
      <c r="Q36" s="72"/>
      <c r="R36" s="72"/>
      <c r="S36" s="72"/>
      <c r="T36" s="72"/>
    </row>
    <row r="37" ht="19.9" customHeight="1" spans="1:20">
      <c r="A37" s="83" t="s">
        <v>208</v>
      </c>
      <c r="B37" s="83"/>
      <c r="C37" s="83"/>
      <c r="D37" s="90" t="s">
        <v>208</v>
      </c>
      <c r="E37" s="90" t="s">
        <v>209</v>
      </c>
      <c r="F37" s="74">
        <v>45.016272</v>
      </c>
      <c r="G37" s="74"/>
      <c r="H37" s="74"/>
      <c r="I37" s="74"/>
      <c r="J37" s="74"/>
      <c r="K37" s="74">
        <v>45.016272</v>
      </c>
      <c r="L37" s="69"/>
      <c r="M37" s="69"/>
      <c r="N37" s="69"/>
      <c r="O37" s="69"/>
      <c r="P37" s="69"/>
      <c r="Q37" s="69"/>
      <c r="R37" s="69"/>
      <c r="S37" s="69"/>
      <c r="T37" s="69"/>
    </row>
    <row r="38" ht="19.9" customHeight="1" spans="1:20">
      <c r="A38" s="83" t="s">
        <v>208</v>
      </c>
      <c r="B38" s="83" t="s">
        <v>210</v>
      </c>
      <c r="C38" s="83"/>
      <c r="D38" s="90" t="s">
        <v>211</v>
      </c>
      <c r="E38" s="90" t="s">
        <v>212</v>
      </c>
      <c r="F38" s="74">
        <v>45.016272</v>
      </c>
      <c r="G38" s="74"/>
      <c r="H38" s="74"/>
      <c r="I38" s="74"/>
      <c r="J38" s="74"/>
      <c r="K38" s="74">
        <v>45.016272</v>
      </c>
      <c r="L38" s="69"/>
      <c r="M38" s="69"/>
      <c r="N38" s="69"/>
      <c r="O38" s="69"/>
      <c r="P38" s="69"/>
      <c r="Q38" s="69"/>
      <c r="R38" s="69"/>
      <c r="S38" s="69"/>
      <c r="T38" s="69"/>
    </row>
    <row r="39" ht="19.9" customHeight="1" spans="1:20">
      <c r="A39" s="70" t="s">
        <v>208</v>
      </c>
      <c r="B39" s="70" t="s">
        <v>210</v>
      </c>
      <c r="C39" s="70" t="s">
        <v>199</v>
      </c>
      <c r="D39" s="65" t="s">
        <v>213</v>
      </c>
      <c r="E39" s="65" t="s">
        <v>214</v>
      </c>
      <c r="F39" s="72">
        <v>45.016272</v>
      </c>
      <c r="G39" s="72"/>
      <c r="H39" s="72"/>
      <c r="I39" s="72"/>
      <c r="J39" s="72"/>
      <c r="K39" s="72">
        <v>45.016272</v>
      </c>
      <c r="L39" s="72"/>
      <c r="M39" s="72"/>
      <c r="N39" s="72"/>
      <c r="O39" s="72"/>
      <c r="P39" s="72"/>
      <c r="Q39" s="72"/>
      <c r="R39" s="72"/>
      <c r="S39" s="72"/>
      <c r="T39" s="72"/>
    </row>
    <row r="40" ht="19.9" customHeight="1" spans="1:20">
      <c r="A40" s="68"/>
      <c r="B40" s="68"/>
      <c r="C40" s="68"/>
      <c r="D40" s="66" t="s">
        <v>160</v>
      </c>
      <c r="E40" s="66" t="s">
        <v>161</v>
      </c>
      <c r="F40" s="95">
        <v>346.319539</v>
      </c>
      <c r="G40" s="95"/>
      <c r="H40" s="95"/>
      <c r="I40" s="95"/>
      <c r="J40" s="95"/>
      <c r="K40" s="95">
        <v>345.491539</v>
      </c>
      <c r="L40" s="95"/>
      <c r="M40" s="95"/>
      <c r="N40" s="95"/>
      <c r="O40" s="95">
        <v>0.828</v>
      </c>
      <c r="P40" s="95"/>
      <c r="Q40" s="95"/>
      <c r="R40" s="95"/>
      <c r="S40" s="95"/>
      <c r="T40" s="95"/>
    </row>
    <row r="41" ht="19.9" customHeight="1" spans="1:20">
      <c r="A41" s="64" t="s">
        <v>179</v>
      </c>
      <c r="B41" s="64"/>
      <c r="C41" s="64"/>
      <c r="D41" s="58" t="s">
        <v>179</v>
      </c>
      <c r="E41" s="58" t="s">
        <v>180</v>
      </c>
      <c r="F41" s="69">
        <v>47.425617</v>
      </c>
      <c r="G41" s="69"/>
      <c r="H41" s="69"/>
      <c r="I41" s="69"/>
      <c r="J41" s="69"/>
      <c r="K41" s="69">
        <v>44.831517</v>
      </c>
      <c r="L41" s="69"/>
      <c r="M41" s="69"/>
      <c r="N41" s="69"/>
      <c r="O41" s="69"/>
      <c r="P41" s="69"/>
      <c r="Q41" s="69"/>
      <c r="R41" s="69"/>
      <c r="S41" s="69"/>
      <c r="T41" s="69"/>
    </row>
    <row r="42" ht="19.9" customHeight="1" spans="1:20">
      <c r="A42" s="64" t="s">
        <v>179</v>
      </c>
      <c r="B42" s="64" t="s">
        <v>181</v>
      </c>
      <c r="C42" s="64"/>
      <c r="D42" s="58" t="s">
        <v>182</v>
      </c>
      <c r="E42" s="58" t="s">
        <v>183</v>
      </c>
      <c r="F42" s="69">
        <v>42.056928</v>
      </c>
      <c r="G42" s="69"/>
      <c r="H42" s="69"/>
      <c r="I42" s="69"/>
      <c r="J42" s="69"/>
      <c r="K42" s="69">
        <v>42.056928</v>
      </c>
      <c r="L42" s="69"/>
      <c r="M42" s="69"/>
      <c r="N42" s="69"/>
      <c r="O42" s="69"/>
      <c r="P42" s="69"/>
      <c r="Q42" s="69"/>
      <c r="R42" s="69"/>
      <c r="S42" s="69"/>
      <c r="T42" s="69"/>
    </row>
    <row r="43" ht="19.9" customHeight="1" spans="1:20">
      <c r="A43" s="70" t="s">
        <v>179</v>
      </c>
      <c r="B43" s="70" t="s">
        <v>181</v>
      </c>
      <c r="C43" s="70" t="s">
        <v>181</v>
      </c>
      <c r="D43" s="65" t="s">
        <v>184</v>
      </c>
      <c r="E43" s="65" t="s">
        <v>185</v>
      </c>
      <c r="F43" s="72">
        <v>28.037952</v>
      </c>
      <c r="G43" s="72"/>
      <c r="H43" s="72"/>
      <c r="I43" s="72"/>
      <c r="J43" s="72"/>
      <c r="K43" s="72">
        <v>28.037952</v>
      </c>
      <c r="L43" s="72"/>
      <c r="M43" s="72"/>
      <c r="N43" s="72"/>
      <c r="O43" s="72"/>
      <c r="P43" s="72"/>
      <c r="Q43" s="72"/>
      <c r="R43" s="72"/>
      <c r="S43" s="72"/>
      <c r="T43" s="72"/>
    </row>
    <row r="44" ht="19.9" customHeight="1" spans="1:20">
      <c r="A44" s="70" t="s">
        <v>179</v>
      </c>
      <c r="B44" s="70" t="s">
        <v>181</v>
      </c>
      <c r="C44" s="70" t="s">
        <v>186</v>
      </c>
      <c r="D44" s="65" t="s">
        <v>187</v>
      </c>
      <c r="E44" s="65" t="s">
        <v>188</v>
      </c>
      <c r="F44" s="72">
        <v>14.018976</v>
      </c>
      <c r="G44" s="72"/>
      <c r="H44" s="72"/>
      <c r="I44" s="72"/>
      <c r="J44" s="72"/>
      <c r="K44" s="72">
        <v>14.018976</v>
      </c>
      <c r="L44" s="72"/>
      <c r="M44" s="72"/>
      <c r="N44" s="72"/>
      <c r="O44" s="72"/>
      <c r="P44" s="72"/>
      <c r="Q44" s="72"/>
      <c r="R44" s="72"/>
      <c r="S44" s="72"/>
      <c r="T44" s="72"/>
    </row>
    <row r="45" ht="19.9" customHeight="1" spans="1:20">
      <c r="A45" s="64" t="s">
        <v>179</v>
      </c>
      <c r="B45" s="64" t="s">
        <v>189</v>
      </c>
      <c r="C45" s="64"/>
      <c r="D45" s="58" t="s">
        <v>190</v>
      </c>
      <c r="E45" s="58" t="s">
        <v>191</v>
      </c>
      <c r="F45" s="69">
        <v>5.368689</v>
      </c>
      <c r="G45" s="69"/>
      <c r="H45" s="69"/>
      <c r="I45" s="69"/>
      <c r="J45" s="69"/>
      <c r="K45" s="69">
        <v>2.774589</v>
      </c>
      <c r="L45" s="69"/>
      <c r="M45" s="69"/>
      <c r="N45" s="69"/>
      <c r="O45" s="69"/>
      <c r="P45" s="69"/>
      <c r="Q45" s="69"/>
      <c r="R45" s="69"/>
      <c r="S45" s="69"/>
      <c r="T45" s="69"/>
    </row>
    <row r="46" ht="19.9" customHeight="1" spans="1:20">
      <c r="A46" s="70" t="s">
        <v>179</v>
      </c>
      <c r="B46" s="70" t="s">
        <v>189</v>
      </c>
      <c r="C46" s="70" t="s">
        <v>189</v>
      </c>
      <c r="D46" s="65" t="s">
        <v>192</v>
      </c>
      <c r="E46" s="65" t="s">
        <v>193</v>
      </c>
      <c r="F46" s="72">
        <v>5.368689</v>
      </c>
      <c r="G46" s="72"/>
      <c r="H46" s="72"/>
      <c r="I46" s="72"/>
      <c r="J46" s="72"/>
      <c r="K46" s="72">
        <v>2.774589</v>
      </c>
      <c r="L46" s="72"/>
      <c r="M46" s="72"/>
      <c r="N46" s="72"/>
      <c r="O46" s="72"/>
      <c r="P46" s="72"/>
      <c r="Q46" s="72"/>
      <c r="R46" s="72"/>
      <c r="S46" s="72"/>
      <c r="T46" s="72"/>
    </row>
    <row r="47" ht="19.9" customHeight="1" spans="1:20">
      <c r="A47" s="64" t="s">
        <v>194</v>
      </c>
      <c r="B47" s="64"/>
      <c r="C47" s="64"/>
      <c r="D47" s="58" t="s">
        <v>194</v>
      </c>
      <c r="E47" s="58" t="s">
        <v>195</v>
      </c>
      <c r="F47" s="69">
        <v>14.895162</v>
      </c>
      <c r="G47" s="69"/>
      <c r="H47" s="69"/>
      <c r="I47" s="69"/>
      <c r="J47" s="69"/>
      <c r="K47" s="69">
        <v>14.895162</v>
      </c>
      <c r="L47" s="69"/>
      <c r="M47" s="69"/>
      <c r="N47" s="69"/>
      <c r="O47" s="69"/>
      <c r="P47" s="69"/>
      <c r="Q47" s="69"/>
      <c r="R47" s="69"/>
      <c r="S47" s="69"/>
      <c r="T47" s="69"/>
    </row>
    <row r="48" ht="19.9" customHeight="1" spans="1:20">
      <c r="A48" s="64" t="s">
        <v>194</v>
      </c>
      <c r="B48" s="64" t="s">
        <v>196</v>
      </c>
      <c r="C48" s="64"/>
      <c r="D48" s="58" t="s">
        <v>197</v>
      </c>
      <c r="E48" s="58" t="s">
        <v>198</v>
      </c>
      <c r="F48" s="69">
        <v>14.895162</v>
      </c>
      <c r="G48" s="69"/>
      <c r="H48" s="69"/>
      <c r="I48" s="69"/>
      <c r="J48" s="69"/>
      <c r="K48" s="69">
        <v>14.895162</v>
      </c>
      <c r="L48" s="69"/>
      <c r="M48" s="69"/>
      <c r="N48" s="69"/>
      <c r="O48" s="69"/>
      <c r="P48" s="69"/>
      <c r="Q48" s="69"/>
      <c r="R48" s="69"/>
      <c r="S48" s="69"/>
      <c r="T48" s="69"/>
    </row>
    <row r="49" ht="19.9" customHeight="1" spans="1:20">
      <c r="A49" s="70" t="s">
        <v>194</v>
      </c>
      <c r="B49" s="70" t="s">
        <v>196</v>
      </c>
      <c r="C49" s="70" t="s">
        <v>210</v>
      </c>
      <c r="D49" s="65" t="s">
        <v>215</v>
      </c>
      <c r="E49" s="65" t="s">
        <v>216</v>
      </c>
      <c r="F49" s="72">
        <v>14.895162</v>
      </c>
      <c r="G49" s="72"/>
      <c r="H49" s="72"/>
      <c r="I49" s="72"/>
      <c r="J49" s="72"/>
      <c r="K49" s="72">
        <v>14.895162</v>
      </c>
      <c r="L49" s="72"/>
      <c r="M49" s="72"/>
      <c r="N49" s="72"/>
      <c r="O49" s="72"/>
      <c r="P49" s="72"/>
      <c r="Q49" s="72"/>
      <c r="R49" s="72"/>
      <c r="S49" s="72"/>
      <c r="T49" s="72"/>
    </row>
    <row r="50" ht="19.9" customHeight="1" spans="1:20">
      <c r="A50" s="64" t="s">
        <v>202</v>
      </c>
      <c r="B50" s="64"/>
      <c r="C50" s="64"/>
      <c r="D50" s="58" t="s">
        <v>202</v>
      </c>
      <c r="E50" s="58" t="s">
        <v>203</v>
      </c>
      <c r="F50" s="69">
        <v>264.736396</v>
      </c>
      <c r="G50" s="69"/>
      <c r="H50" s="69"/>
      <c r="I50" s="69"/>
      <c r="J50" s="69"/>
      <c r="K50" s="69">
        <v>264.736396</v>
      </c>
      <c r="L50" s="69"/>
      <c r="M50" s="69"/>
      <c r="N50" s="69"/>
      <c r="O50" s="69">
        <v>0.828</v>
      </c>
      <c r="P50" s="69"/>
      <c r="Q50" s="69"/>
      <c r="R50" s="69"/>
      <c r="S50" s="69"/>
      <c r="T50" s="69"/>
    </row>
    <row r="51" ht="19.9" customHeight="1" spans="1:20">
      <c r="A51" s="64" t="s">
        <v>202</v>
      </c>
      <c r="B51" s="64" t="s">
        <v>199</v>
      </c>
      <c r="C51" s="64"/>
      <c r="D51" s="58" t="s">
        <v>204</v>
      </c>
      <c r="E51" s="58" t="s">
        <v>205</v>
      </c>
      <c r="F51" s="69">
        <v>264.736396</v>
      </c>
      <c r="G51" s="69"/>
      <c r="H51" s="69"/>
      <c r="I51" s="69"/>
      <c r="J51" s="69"/>
      <c r="K51" s="69">
        <v>264.736396</v>
      </c>
      <c r="L51" s="69"/>
      <c r="M51" s="69"/>
      <c r="N51" s="69"/>
      <c r="O51" s="69">
        <v>0.828</v>
      </c>
      <c r="P51" s="69"/>
      <c r="Q51" s="69"/>
      <c r="R51" s="69"/>
      <c r="S51" s="69"/>
      <c r="T51" s="69"/>
    </row>
    <row r="52" ht="19.9" customHeight="1" spans="1:20">
      <c r="A52" s="70" t="s">
        <v>202</v>
      </c>
      <c r="B52" s="70" t="s">
        <v>199</v>
      </c>
      <c r="C52" s="70" t="s">
        <v>186</v>
      </c>
      <c r="D52" s="65" t="s">
        <v>219</v>
      </c>
      <c r="E52" s="65" t="s">
        <v>220</v>
      </c>
      <c r="F52" s="72">
        <v>264.736396</v>
      </c>
      <c r="G52" s="72"/>
      <c r="H52" s="72"/>
      <c r="I52" s="72"/>
      <c r="J52" s="72"/>
      <c r="K52" s="72">
        <v>264.736396</v>
      </c>
      <c r="L52" s="72"/>
      <c r="M52" s="72"/>
      <c r="N52" s="72"/>
      <c r="O52" s="72">
        <v>0.828</v>
      </c>
      <c r="P52" s="72"/>
      <c r="Q52" s="72"/>
      <c r="R52" s="72"/>
      <c r="S52" s="72"/>
      <c r="T52" s="72"/>
    </row>
    <row r="53" ht="19.9" customHeight="1" spans="1:20">
      <c r="A53" s="64" t="s">
        <v>208</v>
      </c>
      <c r="B53" s="64"/>
      <c r="C53" s="64"/>
      <c r="D53" s="58" t="s">
        <v>208</v>
      </c>
      <c r="E53" s="58" t="s">
        <v>209</v>
      </c>
      <c r="F53" s="69">
        <v>21.028464</v>
      </c>
      <c r="G53" s="69"/>
      <c r="H53" s="69"/>
      <c r="I53" s="69"/>
      <c r="J53" s="69"/>
      <c r="K53" s="69">
        <v>21.028464</v>
      </c>
      <c r="L53" s="69"/>
      <c r="M53" s="69"/>
      <c r="N53" s="69"/>
      <c r="O53" s="69"/>
      <c r="P53" s="69"/>
      <c r="Q53" s="69"/>
      <c r="R53" s="69"/>
      <c r="S53" s="69"/>
      <c r="T53" s="69"/>
    </row>
    <row r="54" ht="19.9" customHeight="1" spans="1:20">
      <c r="A54" s="64" t="s">
        <v>208</v>
      </c>
      <c r="B54" s="64" t="s">
        <v>210</v>
      </c>
      <c r="C54" s="64"/>
      <c r="D54" s="58" t="s">
        <v>211</v>
      </c>
      <c r="E54" s="58" t="s">
        <v>212</v>
      </c>
      <c r="F54" s="69">
        <v>21.028464</v>
      </c>
      <c r="G54" s="69"/>
      <c r="H54" s="69"/>
      <c r="I54" s="69"/>
      <c r="J54" s="69"/>
      <c r="K54" s="69">
        <v>21.028464</v>
      </c>
      <c r="L54" s="69"/>
      <c r="M54" s="69"/>
      <c r="N54" s="69"/>
      <c r="O54" s="69"/>
      <c r="P54" s="69"/>
      <c r="Q54" s="69"/>
      <c r="R54" s="69"/>
      <c r="S54" s="69"/>
      <c r="T54" s="69"/>
    </row>
    <row r="55" ht="19.9" customHeight="1" spans="1:20">
      <c r="A55" s="70" t="s">
        <v>208</v>
      </c>
      <c r="B55" s="70" t="s">
        <v>210</v>
      </c>
      <c r="C55" s="70" t="s">
        <v>199</v>
      </c>
      <c r="D55" s="65" t="s">
        <v>213</v>
      </c>
      <c r="E55" s="65" t="s">
        <v>214</v>
      </c>
      <c r="F55" s="72">
        <v>21.028464</v>
      </c>
      <c r="G55" s="72"/>
      <c r="H55" s="72"/>
      <c r="I55" s="72"/>
      <c r="J55" s="72"/>
      <c r="K55" s="72">
        <v>21.028464</v>
      </c>
      <c r="L55" s="72"/>
      <c r="M55" s="72"/>
      <c r="N55" s="72"/>
      <c r="O55" s="72"/>
      <c r="P55" s="72"/>
      <c r="Q55" s="72"/>
      <c r="R55" s="72"/>
      <c r="S55" s="72"/>
      <c r="T55" s="72"/>
    </row>
    <row r="56" ht="19.9" customHeight="1" spans="1:20">
      <c r="A56" s="68"/>
      <c r="B56" s="68"/>
      <c r="C56" s="68"/>
      <c r="D56" s="66" t="s">
        <v>162</v>
      </c>
      <c r="E56" s="66" t="s">
        <v>163</v>
      </c>
      <c r="F56" s="95">
        <v>1137.236171</v>
      </c>
      <c r="G56" s="95"/>
      <c r="H56" s="95"/>
      <c r="I56" s="95"/>
      <c r="J56" s="95"/>
      <c r="K56" s="95">
        <f>1135.054971+2.1812</f>
        <v>1137.236171</v>
      </c>
      <c r="L56" s="95"/>
      <c r="M56" s="95"/>
      <c r="N56" s="95"/>
      <c r="O56" s="95"/>
      <c r="P56" s="95"/>
      <c r="Q56" s="95"/>
      <c r="R56" s="95"/>
      <c r="S56" s="95"/>
      <c r="T56" s="95"/>
    </row>
    <row r="57" ht="19.9" customHeight="1" spans="1:20">
      <c r="A57" s="83" t="s">
        <v>179</v>
      </c>
      <c r="B57" s="83"/>
      <c r="C57" s="83"/>
      <c r="D57" s="90" t="s">
        <v>179</v>
      </c>
      <c r="E57" s="90" t="s">
        <v>180</v>
      </c>
      <c r="F57" s="74">
        <f>146.750793-2.1812</f>
        <v>144.569593</v>
      </c>
      <c r="G57" s="74"/>
      <c r="H57" s="74"/>
      <c r="I57" s="74"/>
      <c r="J57" s="74"/>
      <c r="K57" s="74">
        <v>144.569593</v>
      </c>
      <c r="L57" s="69"/>
      <c r="M57" s="69"/>
      <c r="N57" s="69"/>
      <c r="O57" s="69"/>
      <c r="P57" s="69"/>
      <c r="Q57" s="69"/>
      <c r="R57" s="69"/>
      <c r="S57" s="69"/>
      <c r="T57" s="69"/>
    </row>
    <row r="58" ht="19.9" customHeight="1" spans="1:20">
      <c r="A58" s="83" t="s">
        <v>179</v>
      </c>
      <c r="B58" s="83" t="s">
        <v>181</v>
      </c>
      <c r="C58" s="83"/>
      <c r="D58" s="90" t="s">
        <v>182</v>
      </c>
      <c r="E58" s="90" t="s">
        <v>183</v>
      </c>
      <c r="F58" s="74">
        <v>135.006624</v>
      </c>
      <c r="G58" s="74"/>
      <c r="H58" s="74"/>
      <c r="I58" s="74"/>
      <c r="J58" s="74"/>
      <c r="K58" s="74">
        <v>135.006624</v>
      </c>
      <c r="L58" s="69"/>
      <c r="M58" s="69"/>
      <c r="N58" s="69"/>
      <c r="O58" s="69"/>
      <c r="P58" s="69"/>
      <c r="Q58" s="69"/>
      <c r="R58" s="69"/>
      <c r="S58" s="69"/>
      <c r="T58" s="69"/>
    </row>
    <row r="59" ht="19.9" customHeight="1" spans="1:20">
      <c r="A59" s="70" t="s">
        <v>179</v>
      </c>
      <c r="B59" s="70" t="s">
        <v>181</v>
      </c>
      <c r="C59" s="70" t="s">
        <v>181</v>
      </c>
      <c r="D59" s="65" t="s">
        <v>184</v>
      </c>
      <c r="E59" s="65" t="s">
        <v>185</v>
      </c>
      <c r="F59" s="72">
        <v>90.004416</v>
      </c>
      <c r="G59" s="72"/>
      <c r="H59" s="72"/>
      <c r="I59" s="72"/>
      <c r="J59" s="72"/>
      <c r="K59" s="72">
        <v>90.004416</v>
      </c>
      <c r="L59" s="72"/>
      <c r="M59" s="72"/>
      <c r="N59" s="72"/>
      <c r="O59" s="72"/>
      <c r="P59" s="72"/>
      <c r="Q59" s="72"/>
      <c r="R59" s="72"/>
      <c r="S59" s="72"/>
      <c r="T59" s="72"/>
    </row>
    <row r="60" ht="19.9" customHeight="1" spans="1:20">
      <c r="A60" s="70" t="s">
        <v>179</v>
      </c>
      <c r="B60" s="70" t="s">
        <v>181</v>
      </c>
      <c r="C60" s="70" t="s">
        <v>186</v>
      </c>
      <c r="D60" s="65" t="s">
        <v>187</v>
      </c>
      <c r="E60" s="65" t="s">
        <v>188</v>
      </c>
      <c r="F60" s="72">
        <v>45.002208</v>
      </c>
      <c r="G60" s="72"/>
      <c r="H60" s="72"/>
      <c r="I60" s="72"/>
      <c r="J60" s="72"/>
      <c r="K60" s="72">
        <v>45.002208</v>
      </c>
      <c r="L60" s="72"/>
      <c r="M60" s="72"/>
      <c r="N60" s="72"/>
      <c r="O60" s="72"/>
      <c r="P60" s="72"/>
      <c r="Q60" s="72"/>
      <c r="R60" s="72"/>
      <c r="S60" s="72"/>
      <c r="T60" s="72"/>
    </row>
    <row r="61" ht="19.9" customHeight="1" spans="1:20">
      <c r="A61" s="83" t="s">
        <v>179</v>
      </c>
      <c r="B61" s="83" t="s">
        <v>189</v>
      </c>
      <c r="C61" s="83"/>
      <c r="D61" s="90" t="s">
        <v>190</v>
      </c>
      <c r="E61" s="90" t="s">
        <v>191</v>
      </c>
      <c r="F61" s="74">
        <f>11.744169-2.1812</f>
        <v>9.562969</v>
      </c>
      <c r="G61" s="74"/>
      <c r="H61" s="74"/>
      <c r="I61" s="74"/>
      <c r="J61" s="74"/>
      <c r="K61" s="74">
        <v>9.562969</v>
      </c>
      <c r="L61" s="69"/>
      <c r="M61" s="69"/>
      <c r="N61" s="69"/>
      <c r="O61" s="69"/>
      <c r="P61" s="69"/>
      <c r="Q61" s="69"/>
      <c r="R61" s="69"/>
      <c r="S61" s="69"/>
      <c r="T61" s="69"/>
    </row>
    <row r="62" ht="19.9" customHeight="1" spans="1:20">
      <c r="A62" s="70" t="s">
        <v>179</v>
      </c>
      <c r="B62" s="70" t="s">
        <v>189</v>
      </c>
      <c r="C62" s="70" t="s">
        <v>189</v>
      </c>
      <c r="D62" s="65" t="s">
        <v>192</v>
      </c>
      <c r="E62" s="65" t="s">
        <v>193</v>
      </c>
      <c r="F62" s="72">
        <f>11.744169-2.1812</f>
        <v>9.562969</v>
      </c>
      <c r="G62" s="72"/>
      <c r="H62" s="72"/>
      <c r="I62" s="72"/>
      <c r="J62" s="72"/>
      <c r="K62" s="72">
        <v>9.562969</v>
      </c>
      <c r="L62" s="72"/>
      <c r="M62" s="72"/>
      <c r="N62" s="72"/>
      <c r="O62" s="72"/>
      <c r="P62" s="72"/>
      <c r="Q62" s="72"/>
      <c r="R62" s="72"/>
      <c r="S62" s="72"/>
      <c r="T62" s="72"/>
    </row>
    <row r="63" ht="19.9" customHeight="1" spans="1:20">
      <c r="A63" s="83" t="s">
        <v>194</v>
      </c>
      <c r="B63" s="83"/>
      <c r="C63" s="83"/>
      <c r="D63" s="90" t="s">
        <v>194</v>
      </c>
      <c r="E63" s="90" t="s">
        <v>195</v>
      </c>
      <c r="F63" s="74">
        <v>47.814846</v>
      </c>
      <c r="G63" s="74"/>
      <c r="H63" s="74"/>
      <c r="I63" s="74"/>
      <c r="J63" s="74"/>
      <c r="K63" s="74">
        <v>47.814846</v>
      </c>
      <c r="L63" s="69"/>
      <c r="M63" s="69"/>
      <c r="N63" s="69"/>
      <c r="O63" s="69"/>
      <c r="P63" s="69"/>
      <c r="Q63" s="69"/>
      <c r="R63" s="69"/>
      <c r="S63" s="69"/>
      <c r="T63" s="69"/>
    </row>
    <row r="64" ht="19.9" customHeight="1" spans="1:20">
      <c r="A64" s="83" t="s">
        <v>194</v>
      </c>
      <c r="B64" s="83" t="s">
        <v>196</v>
      </c>
      <c r="C64" s="83"/>
      <c r="D64" s="90" t="s">
        <v>197</v>
      </c>
      <c r="E64" s="90" t="s">
        <v>198</v>
      </c>
      <c r="F64" s="74">
        <v>47.814846</v>
      </c>
      <c r="G64" s="74"/>
      <c r="H64" s="74"/>
      <c r="I64" s="74"/>
      <c r="J64" s="74"/>
      <c r="K64" s="74">
        <v>47.814846</v>
      </c>
      <c r="L64" s="69"/>
      <c r="M64" s="69"/>
      <c r="N64" s="69"/>
      <c r="O64" s="69"/>
      <c r="P64" s="69"/>
      <c r="Q64" s="69"/>
      <c r="R64" s="69"/>
      <c r="S64" s="69"/>
      <c r="T64" s="69"/>
    </row>
    <row r="65" ht="19.9" customHeight="1" spans="1:20">
      <c r="A65" s="70" t="s">
        <v>194</v>
      </c>
      <c r="B65" s="70" t="s">
        <v>196</v>
      </c>
      <c r="C65" s="70" t="s">
        <v>210</v>
      </c>
      <c r="D65" s="65" t="s">
        <v>215</v>
      </c>
      <c r="E65" s="65" t="s">
        <v>216</v>
      </c>
      <c r="F65" s="72">
        <v>47.814846</v>
      </c>
      <c r="G65" s="72"/>
      <c r="H65" s="72"/>
      <c r="I65" s="72"/>
      <c r="J65" s="72"/>
      <c r="K65" s="72">
        <v>47.814846</v>
      </c>
      <c r="L65" s="72"/>
      <c r="M65" s="72"/>
      <c r="N65" s="72"/>
      <c r="O65" s="72"/>
      <c r="P65" s="72"/>
      <c r="Q65" s="72"/>
      <c r="R65" s="72"/>
      <c r="S65" s="72"/>
      <c r="T65" s="72"/>
    </row>
    <row r="66" ht="19.9" customHeight="1" spans="1:20">
      <c r="A66" s="83" t="s">
        <v>202</v>
      </c>
      <c r="B66" s="83"/>
      <c r="C66" s="83"/>
      <c r="D66" s="90" t="s">
        <v>202</v>
      </c>
      <c r="E66" s="90" t="s">
        <v>203</v>
      </c>
      <c r="F66" s="74">
        <f t="shared" ref="F66:F68" si="1">875.16722+2.1812</f>
        <v>877.34842</v>
      </c>
      <c r="G66" s="74"/>
      <c r="H66" s="74"/>
      <c r="I66" s="74"/>
      <c r="J66" s="74"/>
      <c r="K66" s="74">
        <f t="shared" ref="K66:K68" si="2">875.16722+2.1812</f>
        <v>877.34842</v>
      </c>
      <c r="L66" s="69"/>
      <c r="M66" s="69"/>
      <c r="N66" s="69"/>
      <c r="O66" s="69"/>
      <c r="P66" s="69"/>
      <c r="Q66" s="69"/>
      <c r="R66" s="69"/>
      <c r="S66" s="69"/>
      <c r="T66" s="69"/>
    </row>
    <row r="67" ht="19.9" customHeight="1" spans="1:20">
      <c r="A67" s="83" t="s">
        <v>202</v>
      </c>
      <c r="B67" s="83" t="s">
        <v>199</v>
      </c>
      <c r="C67" s="83"/>
      <c r="D67" s="90" t="s">
        <v>204</v>
      </c>
      <c r="E67" s="90" t="s">
        <v>205</v>
      </c>
      <c r="F67" s="74">
        <f t="shared" si="1"/>
        <v>877.34842</v>
      </c>
      <c r="G67" s="74"/>
      <c r="H67" s="74"/>
      <c r="I67" s="74"/>
      <c r="J67" s="74"/>
      <c r="K67" s="74">
        <f t="shared" si="2"/>
        <v>877.34842</v>
      </c>
      <c r="L67" s="69"/>
      <c r="M67" s="69"/>
      <c r="N67" s="69"/>
      <c r="O67" s="69"/>
      <c r="P67" s="69"/>
      <c r="Q67" s="69"/>
      <c r="R67" s="69"/>
      <c r="S67" s="69"/>
      <c r="T67" s="69"/>
    </row>
    <row r="68" ht="19.9" customHeight="1" spans="1:20">
      <c r="A68" s="70" t="s">
        <v>202</v>
      </c>
      <c r="B68" s="70" t="s">
        <v>199</v>
      </c>
      <c r="C68" s="70" t="s">
        <v>221</v>
      </c>
      <c r="D68" s="65" t="s">
        <v>222</v>
      </c>
      <c r="E68" s="65" t="s">
        <v>223</v>
      </c>
      <c r="F68" s="72">
        <f t="shared" si="1"/>
        <v>877.34842</v>
      </c>
      <c r="G68" s="72"/>
      <c r="H68" s="72"/>
      <c r="I68" s="72"/>
      <c r="J68" s="72"/>
      <c r="K68" s="72">
        <f t="shared" si="2"/>
        <v>877.34842</v>
      </c>
      <c r="L68" s="72"/>
      <c r="M68" s="72"/>
      <c r="N68" s="72"/>
      <c r="O68" s="72"/>
      <c r="P68" s="72"/>
      <c r="Q68" s="72"/>
      <c r="R68" s="72"/>
      <c r="S68" s="72"/>
      <c r="T68" s="72"/>
    </row>
    <row r="69" ht="19.9" customHeight="1" spans="1:20">
      <c r="A69" s="83" t="s">
        <v>208</v>
      </c>
      <c r="B69" s="83"/>
      <c r="C69" s="83"/>
      <c r="D69" s="90" t="s">
        <v>208</v>
      </c>
      <c r="E69" s="90" t="s">
        <v>209</v>
      </c>
      <c r="F69" s="74">
        <v>67.503312</v>
      </c>
      <c r="G69" s="74"/>
      <c r="H69" s="74"/>
      <c r="I69" s="74"/>
      <c r="J69" s="74"/>
      <c r="K69" s="74">
        <v>67.503312</v>
      </c>
      <c r="L69" s="69"/>
      <c r="M69" s="69"/>
      <c r="N69" s="69"/>
      <c r="O69" s="69"/>
      <c r="P69" s="69"/>
      <c r="Q69" s="69"/>
      <c r="R69" s="69"/>
      <c r="S69" s="69"/>
      <c r="T69" s="69"/>
    </row>
    <row r="70" ht="19.9" customHeight="1" spans="1:20">
      <c r="A70" s="83" t="s">
        <v>208</v>
      </c>
      <c r="B70" s="83" t="s">
        <v>210</v>
      </c>
      <c r="C70" s="83"/>
      <c r="D70" s="90" t="s">
        <v>211</v>
      </c>
      <c r="E70" s="90" t="s">
        <v>212</v>
      </c>
      <c r="F70" s="74">
        <v>67.503312</v>
      </c>
      <c r="G70" s="74"/>
      <c r="H70" s="74"/>
      <c r="I70" s="74"/>
      <c r="J70" s="74"/>
      <c r="K70" s="74">
        <v>67.503312</v>
      </c>
      <c r="L70" s="69"/>
      <c r="M70" s="69"/>
      <c r="N70" s="69"/>
      <c r="O70" s="69"/>
      <c r="P70" s="69"/>
      <c r="Q70" s="69"/>
      <c r="R70" s="69"/>
      <c r="S70" s="69"/>
      <c r="T70" s="69"/>
    </row>
    <row r="71" ht="19.9" customHeight="1" spans="1:20">
      <c r="A71" s="70" t="s">
        <v>208</v>
      </c>
      <c r="B71" s="70" t="s">
        <v>210</v>
      </c>
      <c r="C71" s="70" t="s">
        <v>199</v>
      </c>
      <c r="D71" s="65" t="s">
        <v>213</v>
      </c>
      <c r="E71" s="65" t="s">
        <v>214</v>
      </c>
      <c r="F71" s="72">
        <v>67.503312</v>
      </c>
      <c r="G71" s="72"/>
      <c r="H71" s="72"/>
      <c r="I71" s="72"/>
      <c r="J71" s="72"/>
      <c r="K71" s="72">
        <v>67.503312</v>
      </c>
      <c r="L71" s="72"/>
      <c r="M71" s="72"/>
      <c r="N71" s="72"/>
      <c r="O71" s="72"/>
      <c r="P71" s="72"/>
      <c r="Q71" s="72"/>
      <c r="R71" s="72"/>
      <c r="S71" s="72"/>
      <c r="T71" s="72"/>
    </row>
    <row r="72" ht="19.9" customHeight="1" spans="1:20">
      <c r="A72" s="68"/>
      <c r="B72" s="68"/>
      <c r="C72" s="68"/>
      <c r="D72" s="66" t="s">
        <v>164</v>
      </c>
      <c r="E72" s="66" t="s">
        <v>165</v>
      </c>
      <c r="F72" s="95">
        <v>278.174431</v>
      </c>
      <c r="G72" s="95"/>
      <c r="H72" s="95"/>
      <c r="I72" s="95"/>
      <c r="J72" s="95"/>
      <c r="K72" s="95">
        <v>278.174431</v>
      </c>
      <c r="L72" s="95"/>
      <c r="M72" s="95"/>
      <c r="N72" s="95"/>
      <c r="O72" s="95"/>
      <c r="P72" s="95"/>
      <c r="Q72" s="95"/>
      <c r="R72" s="95"/>
      <c r="S72" s="95"/>
      <c r="T72" s="95"/>
    </row>
    <row r="73" ht="19.9" customHeight="1" spans="1:20">
      <c r="A73" s="64" t="s">
        <v>179</v>
      </c>
      <c r="B73" s="64"/>
      <c r="C73" s="64"/>
      <c r="D73" s="58" t="s">
        <v>179</v>
      </c>
      <c r="E73" s="58" t="s">
        <v>180</v>
      </c>
      <c r="F73" s="69">
        <v>22.259695</v>
      </c>
      <c r="G73" s="69"/>
      <c r="H73" s="69"/>
      <c r="I73" s="69"/>
      <c r="J73" s="69"/>
      <c r="K73" s="69">
        <v>22.259695</v>
      </c>
      <c r="L73" s="69"/>
      <c r="M73" s="69"/>
      <c r="N73" s="69"/>
      <c r="O73" s="69"/>
      <c r="P73" s="69"/>
      <c r="Q73" s="69"/>
      <c r="R73" s="69"/>
      <c r="S73" s="69"/>
      <c r="T73" s="69"/>
    </row>
    <row r="74" ht="19.9" customHeight="1" spans="1:20">
      <c r="A74" s="64" t="s">
        <v>179</v>
      </c>
      <c r="B74" s="64" t="s">
        <v>181</v>
      </c>
      <c r="C74" s="64"/>
      <c r="D74" s="58" t="s">
        <v>182</v>
      </c>
      <c r="E74" s="58" t="s">
        <v>183</v>
      </c>
      <c r="F74" s="69">
        <v>20.787264</v>
      </c>
      <c r="G74" s="69"/>
      <c r="H74" s="69"/>
      <c r="I74" s="69"/>
      <c r="J74" s="69"/>
      <c r="K74" s="69">
        <v>20.787264</v>
      </c>
      <c r="L74" s="69"/>
      <c r="M74" s="69"/>
      <c r="N74" s="69"/>
      <c r="O74" s="69"/>
      <c r="P74" s="69"/>
      <c r="Q74" s="69"/>
      <c r="R74" s="69"/>
      <c r="S74" s="69"/>
      <c r="T74" s="69"/>
    </row>
    <row r="75" ht="19.9" customHeight="1" spans="1:20">
      <c r="A75" s="70" t="s">
        <v>179</v>
      </c>
      <c r="B75" s="70" t="s">
        <v>181</v>
      </c>
      <c r="C75" s="70" t="s">
        <v>181</v>
      </c>
      <c r="D75" s="65" t="s">
        <v>184</v>
      </c>
      <c r="E75" s="65" t="s">
        <v>185</v>
      </c>
      <c r="F75" s="72">
        <v>13.858176</v>
      </c>
      <c r="G75" s="72"/>
      <c r="H75" s="72"/>
      <c r="I75" s="72"/>
      <c r="J75" s="72"/>
      <c r="K75" s="72">
        <v>13.858176</v>
      </c>
      <c r="L75" s="72"/>
      <c r="M75" s="72"/>
      <c r="N75" s="72"/>
      <c r="O75" s="72"/>
      <c r="P75" s="72"/>
      <c r="Q75" s="72"/>
      <c r="R75" s="72"/>
      <c r="S75" s="72"/>
      <c r="T75" s="72"/>
    </row>
    <row r="76" ht="19.9" customHeight="1" spans="1:20">
      <c r="A76" s="70" t="s">
        <v>179</v>
      </c>
      <c r="B76" s="70" t="s">
        <v>181</v>
      </c>
      <c r="C76" s="70" t="s">
        <v>186</v>
      </c>
      <c r="D76" s="65" t="s">
        <v>187</v>
      </c>
      <c r="E76" s="65" t="s">
        <v>188</v>
      </c>
      <c r="F76" s="72">
        <v>6.929088</v>
      </c>
      <c r="G76" s="72"/>
      <c r="H76" s="72"/>
      <c r="I76" s="72"/>
      <c r="J76" s="72"/>
      <c r="K76" s="72">
        <v>6.929088</v>
      </c>
      <c r="L76" s="72"/>
      <c r="M76" s="72"/>
      <c r="N76" s="72"/>
      <c r="O76" s="72"/>
      <c r="P76" s="72"/>
      <c r="Q76" s="72"/>
      <c r="R76" s="72"/>
      <c r="S76" s="72"/>
      <c r="T76" s="72"/>
    </row>
    <row r="77" ht="19.9" customHeight="1" spans="1:20">
      <c r="A77" s="64" t="s">
        <v>179</v>
      </c>
      <c r="B77" s="64" t="s">
        <v>189</v>
      </c>
      <c r="C77" s="64"/>
      <c r="D77" s="58" t="s">
        <v>190</v>
      </c>
      <c r="E77" s="58" t="s">
        <v>191</v>
      </c>
      <c r="F77" s="69">
        <v>1.472431</v>
      </c>
      <c r="G77" s="69"/>
      <c r="H77" s="69"/>
      <c r="I77" s="69"/>
      <c r="J77" s="69"/>
      <c r="K77" s="69">
        <v>1.472431</v>
      </c>
      <c r="L77" s="69"/>
      <c r="M77" s="69"/>
      <c r="N77" s="69"/>
      <c r="O77" s="69"/>
      <c r="P77" s="69"/>
      <c r="Q77" s="69"/>
      <c r="R77" s="69"/>
      <c r="S77" s="69"/>
      <c r="T77" s="69"/>
    </row>
    <row r="78" ht="19.9" customHeight="1" spans="1:20">
      <c r="A78" s="70" t="s">
        <v>179</v>
      </c>
      <c r="B78" s="70" t="s">
        <v>189</v>
      </c>
      <c r="C78" s="70" t="s">
        <v>189</v>
      </c>
      <c r="D78" s="65" t="s">
        <v>192</v>
      </c>
      <c r="E78" s="65" t="s">
        <v>193</v>
      </c>
      <c r="F78" s="72">
        <v>1.472431</v>
      </c>
      <c r="G78" s="72"/>
      <c r="H78" s="72"/>
      <c r="I78" s="72"/>
      <c r="J78" s="72"/>
      <c r="K78" s="72">
        <v>1.472431</v>
      </c>
      <c r="L78" s="72"/>
      <c r="M78" s="72"/>
      <c r="N78" s="72"/>
      <c r="O78" s="72"/>
      <c r="P78" s="72"/>
      <c r="Q78" s="72"/>
      <c r="R78" s="72"/>
      <c r="S78" s="72"/>
      <c r="T78" s="72"/>
    </row>
    <row r="79" ht="19.9" customHeight="1" spans="1:20">
      <c r="A79" s="64" t="s">
        <v>194</v>
      </c>
      <c r="B79" s="64"/>
      <c r="C79" s="64"/>
      <c r="D79" s="58" t="s">
        <v>194</v>
      </c>
      <c r="E79" s="58" t="s">
        <v>195</v>
      </c>
      <c r="F79" s="69">
        <v>7.362156</v>
      </c>
      <c r="G79" s="69"/>
      <c r="H79" s="69"/>
      <c r="I79" s="69"/>
      <c r="J79" s="69"/>
      <c r="K79" s="69">
        <v>7.362156</v>
      </c>
      <c r="L79" s="69"/>
      <c r="M79" s="69"/>
      <c r="N79" s="69"/>
      <c r="O79" s="69"/>
      <c r="P79" s="69"/>
      <c r="Q79" s="69"/>
      <c r="R79" s="69"/>
      <c r="S79" s="69"/>
      <c r="T79" s="69"/>
    </row>
    <row r="80" ht="19.9" customHeight="1" spans="1:20">
      <c r="A80" s="64" t="s">
        <v>194</v>
      </c>
      <c r="B80" s="64" t="s">
        <v>196</v>
      </c>
      <c r="C80" s="64"/>
      <c r="D80" s="58" t="s">
        <v>197</v>
      </c>
      <c r="E80" s="58" t="s">
        <v>198</v>
      </c>
      <c r="F80" s="69">
        <v>7.362156</v>
      </c>
      <c r="G80" s="69"/>
      <c r="H80" s="69"/>
      <c r="I80" s="69"/>
      <c r="J80" s="69"/>
      <c r="K80" s="69">
        <v>7.362156</v>
      </c>
      <c r="L80" s="69"/>
      <c r="M80" s="69"/>
      <c r="N80" s="69"/>
      <c r="O80" s="69"/>
      <c r="P80" s="69"/>
      <c r="Q80" s="69"/>
      <c r="R80" s="69"/>
      <c r="S80" s="69"/>
      <c r="T80" s="69"/>
    </row>
    <row r="81" ht="19.9" customHeight="1" spans="1:20">
      <c r="A81" s="70" t="s">
        <v>194</v>
      </c>
      <c r="B81" s="70" t="s">
        <v>196</v>
      </c>
      <c r="C81" s="70" t="s">
        <v>210</v>
      </c>
      <c r="D81" s="65" t="s">
        <v>215</v>
      </c>
      <c r="E81" s="65" t="s">
        <v>216</v>
      </c>
      <c r="F81" s="72">
        <v>7.362156</v>
      </c>
      <c r="G81" s="72"/>
      <c r="H81" s="72"/>
      <c r="I81" s="72"/>
      <c r="J81" s="72"/>
      <c r="K81" s="72">
        <v>7.362156</v>
      </c>
      <c r="L81" s="72"/>
      <c r="M81" s="72"/>
      <c r="N81" s="72"/>
      <c r="O81" s="72"/>
      <c r="P81" s="72"/>
      <c r="Q81" s="72"/>
      <c r="R81" s="72"/>
      <c r="S81" s="72"/>
      <c r="T81" s="72"/>
    </row>
    <row r="82" ht="19.9" customHeight="1" spans="1:20">
      <c r="A82" s="64" t="s">
        <v>202</v>
      </c>
      <c r="B82" s="64"/>
      <c r="C82" s="64"/>
      <c r="D82" s="58" t="s">
        <v>202</v>
      </c>
      <c r="E82" s="58" t="s">
        <v>203</v>
      </c>
      <c r="F82" s="69">
        <v>238.158948</v>
      </c>
      <c r="G82" s="69"/>
      <c r="H82" s="69"/>
      <c r="I82" s="69"/>
      <c r="J82" s="69"/>
      <c r="K82" s="69">
        <v>238.158948</v>
      </c>
      <c r="L82" s="69"/>
      <c r="M82" s="69"/>
      <c r="N82" s="69"/>
      <c r="O82" s="69"/>
      <c r="P82" s="69"/>
      <c r="Q82" s="69"/>
      <c r="R82" s="69"/>
      <c r="S82" s="69"/>
      <c r="T82" s="69"/>
    </row>
    <row r="83" ht="19.9" customHeight="1" spans="1:20">
      <c r="A83" s="64" t="s">
        <v>202</v>
      </c>
      <c r="B83" s="64" t="s">
        <v>199</v>
      </c>
      <c r="C83" s="64"/>
      <c r="D83" s="58" t="s">
        <v>204</v>
      </c>
      <c r="E83" s="58" t="s">
        <v>205</v>
      </c>
      <c r="F83" s="69">
        <v>238.158948</v>
      </c>
      <c r="G83" s="69"/>
      <c r="H83" s="69"/>
      <c r="I83" s="69"/>
      <c r="J83" s="69"/>
      <c r="K83" s="69">
        <v>238.158948</v>
      </c>
      <c r="L83" s="69"/>
      <c r="M83" s="69"/>
      <c r="N83" s="69"/>
      <c r="O83" s="69"/>
      <c r="P83" s="69"/>
      <c r="Q83" s="69"/>
      <c r="R83" s="69"/>
      <c r="S83" s="69"/>
      <c r="T83" s="69"/>
    </row>
    <row r="84" ht="19.9" customHeight="1" spans="1:20">
      <c r="A84" s="70" t="s">
        <v>202</v>
      </c>
      <c r="B84" s="70" t="s">
        <v>199</v>
      </c>
      <c r="C84" s="70" t="s">
        <v>224</v>
      </c>
      <c r="D84" s="65" t="s">
        <v>225</v>
      </c>
      <c r="E84" s="65" t="s">
        <v>226</v>
      </c>
      <c r="F84" s="72">
        <v>152.198948</v>
      </c>
      <c r="G84" s="72"/>
      <c r="H84" s="72"/>
      <c r="I84" s="72"/>
      <c r="J84" s="72"/>
      <c r="K84" s="72">
        <v>152.198948</v>
      </c>
      <c r="L84" s="72"/>
      <c r="M84" s="72"/>
      <c r="N84" s="72"/>
      <c r="O84" s="72"/>
      <c r="P84" s="72"/>
      <c r="Q84" s="72"/>
      <c r="R84" s="72"/>
      <c r="S84" s="72"/>
      <c r="T84" s="72"/>
    </row>
    <row r="85" ht="19.9" customHeight="1" spans="1:20">
      <c r="A85" s="70" t="s">
        <v>202</v>
      </c>
      <c r="B85" s="70" t="s">
        <v>199</v>
      </c>
      <c r="C85" s="70" t="s">
        <v>189</v>
      </c>
      <c r="D85" s="65" t="s">
        <v>217</v>
      </c>
      <c r="E85" s="65" t="s">
        <v>218</v>
      </c>
      <c r="F85" s="72">
        <v>85.96</v>
      </c>
      <c r="G85" s="72"/>
      <c r="H85" s="72"/>
      <c r="I85" s="72"/>
      <c r="J85" s="72"/>
      <c r="K85" s="72">
        <v>85.96</v>
      </c>
      <c r="L85" s="72"/>
      <c r="M85" s="72"/>
      <c r="N85" s="72"/>
      <c r="O85" s="72"/>
      <c r="P85" s="72"/>
      <c r="Q85" s="72"/>
      <c r="R85" s="72"/>
      <c r="S85" s="72"/>
      <c r="T85" s="72"/>
    </row>
    <row r="86" ht="19.9" customHeight="1" spans="1:20">
      <c r="A86" s="64" t="s">
        <v>208</v>
      </c>
      <c r="B86" s="64"/>
      <c r="C86" s="64"/>
      <c r="D86" s="58" t="s">
        <v>208</v>
      </c>
      <c r="E86" s="58" t="s">
        <v>209</v>
      </c>
      <c r="F86" s="69">
        <v>10.393632</v>
      </c>
      <c r="G86" s="69"/>
      <c r="H86" s="69"/>
      <c r="I86" s="69"/>
      <c r="J86" s="69"/>
      <c r="K86" s="69">
        <v>10.393632</v>
      </c>
      <c r="L86" s="69"/>
      <c r="M86" s="69"/>
      <c r="N86" s="69"/>
      <c r="O86" s="69"/>
      <c r="P86" s="69"/>
      <c r="Q86" s="69"/>
      <c r="R86" s="69"/>
      <c r="S86" s="69"/>
      <c r="T86" s="69"/>
    </row>
    <row r="87" ht="19.9" customHeight="1" spans="1:20">
      <c r="A87" s="64" t="s">
        <v>208</v>
      </c>
      <c r="B87" s="64" t="s">
        <v>210</v>
      </c>
      <c r="C87" s="64"/>
      <c r="D87" s="58" t="s">
        <v>211</v>
      </c>
      <c r="E87" s="58" t="s">
        <v>212</v>
      </c>
      <c r="F87" s="69">
        <v>10.393632</v>
      </c>
      <c r="G87" s="69"/>
      <c r="H87" s="69"/>
      <c r="I87" s="69"/>
      <c r="J87" s="69"/>
      <c r="K87" s="69">
        <v>10.393632</v>
      </c>
      <c r="L87" s="69"/>
      <c r="M87" s="69"/>
      <c r="N87" s="69"/>
      <c r="O87" s="69"/>
      <c r="P87" s="69"/>
      <c r="Q87" s="69"/>
      <c r="R87" s="69"/>
      <c r="S87" s="69"/>
      <c r="T87" s="69"/>
    </row>
    <row r="88" ht="19.9" customHeight="1" spans="1:20">
      <c r="A88" s="70" t="s">
        <v>208</v>
      </c>
      <c r="B88" s="70" t="s">
        <v>210</v>
      </c>
      <c r="C88" s="70" t="s">
        <v>199</v>
      </c>
      <c r="D88" s="65" t="s">
        <v>213</v>
      </c>
      <c r="E88" s="65" t="s">
        <v>214</v>
      </c>
      <c r="F88" s="72">
        <v>10.393632</v>
      </c>
      <c r="G88" s="72"/>
      <c r="H88" s="72"/>
      <c r="I88" s="72"/>
      <c r="J88" s="72"/>
      <c r="K88" s="72">
        <v>10.393632</v>
      </c>
      <c r="L88" s="72"/>
      <c r="M88" s="72"/>
      <c r="N88" s="72"/>
      <c r="O88" s="72"/>
      <c r="P88" s="72"/>
      <c r="Q88" s="72"/>
      <c r="R88" s="72"/>
      <c r="S88" s="72"/>
      <c r="T88" s="7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88"/>
  <sheetViews>
    <sheetView topLeftCell="A49" workbookViewId="0">
      <selection activeCell="G40" sqref="G40"/>
    </sheetView>
  </sheetViews>
  <sheetFormatPr defaultColWidth="10" defaultRowHeight="13.5"/>
  <cols>
    <col min="1" max="2" width="4.125" customWidth="1"/>
    <col min="3" max="3" width="4.25" customWidth="1"/>
    <col min="4" max="4" width="7.5" customWidth="1"/>
    <col min="5" max="5" width="15.125" customWidth="1"/>
    <col min="6" max="6" width="9" customWidth="1"/>
    <col min="7" max="7" width="7.75" customWidth="1"/>
    <col min="8" max="8" width="6.25" customWidth="1"/>
    <col min="9" max="16" width="7.125" customWidth="1"/>
    <col min="17" max="17" width="5.875" customWidth="1"/>
    <col min="18" max="21" width="7.125" customWidth="1"/>
    <col min="22" max="22" width="9.75" customWidth="1"/>
    <col min="23" max="24" width="12.625"/>
  </cols>
  <sheetData>
    <row r="1" ht="14.25" customHeight="1" spans="1:21">
      <c r="A1" s="27"/>
      <c r="T1" s="62" t="s">
        <v>245</v>
      </c>
      <c r="U1" s="62"/>
    </row>
    <row r="2" ht="32.45" customHeight="1" spans="1:21">
      <c r="A2" s="63" t="s">
        <v>10</v>
      </c>
      <c r="B2" s="63"/>
      <c r="C2" s="63"/>
      <c r="D2" s="63"/>
      <c r="E2" s="63"/>
      <c r="F2" s="63"/>
      <c r="G2" s="63"/>
      <c r="H2" s="63"/>
      <c r="I2" s="63"/>
      <c r="J2" s="63"/>
      <c r="K2" s="63"/>
      <c r="L2" s="63"/>
      <c r="M2" s="63"/>
      <c r="N2" s="63"/>
      <c r="O2" s="63"/>
      <c r="P2" s="63"/>
      <c r="Q2" s="63"/>
      <c r="R2" s="63"/>
      <c r="S2" s="63"/>
      <c r="T2" s="63"/>
      <c r="U2" s="63"/>
    </row>
    <row r="3" ht="21.2" customHeight="1" spans="1:21">
      <c r="A3" s="32" t="s">
        <v>31</v>
      </c>
      <c r="B3" s="32"/>
      <c r="C3" s="32"/>
      <c r="D3" s="32"/>
      <c r="E3" s="32"/>
      <c r="F3" s="32"/>
      <c r="G3" s="32"/>
      <c r="H3" s="32"/>
      <c r="I3" s="32"/>
      <c r="J3" s="32"/>
      <c r="K3" s="32"/>
      <c r="L3" s="32"/>
      <c r="M3" s="32"/>
      <c r="N3" s="32"/>
      <c r="O3" s="32"/>
      <c r="P3" s="32"/>
      <c r="Q3" s="32"/>
      <c r="R3" s="32"/>
      <c r="S3" s="32"/>
      <c r="T3" s="55" t="s">
        <v>32</v>
      </c>
      <c r="U3" s="55"/>
    </row>
    <row r="4" ht="19.5" customHeight="1" spans="1:21">
      <c r="A4" s="64" t="s">
        <v>168</v>
      </c>
      <c r="B4" s="64"/>
      <c r="C4" s="64"/>
      <c r="D4" s="64" t="s">
        <v>228</v>
      </c>
      <c r="E4" s="64" t="s">
        <v>229</v>
      </c>
      <c r="F4" s="64" t="s">
        <v>246</v>
      </c>
      <c r="G4" s="64" t="s">
        <v>171</v>
      </c>
      <c r="H4" s="64"/>
      <c r="I4" s="64"/>
      <c r="J4" s="64"/>
      <c r="K4" s="64" t="s">
        <v>172</v>
      </c>
      <c r="L4" s="64"/>
      <c r="M4" s="64"/>
      <c r="N4" s="64"/>
      <c r="O4" s="64"/>
      <c r="P4" s="64"/>
      <c r="Q4" s="64"/>
      <c r="R4" s="64"/>
      <c r="S4" s="64"/>
      <c r="T4" s="64"/>
      <c r="U4" s="64"/>
    </row>
    <row r="5" ht="33.2" customHeight="1" spans="1:21">
      <c r="A5" s="64" t="s">
        <v>176</v>
      </c>
      <c r="B5" s="64" t="s">
        <v>177</v>
      </c>
      <c r="C5" s="64" t="s">
        <v>178</v>
      </c>
      <c r="D5" s="64"/>
      <c r="E5" s="64"/>
      <c r="F5" s="64"/>
      <c r="G5" s="64" t="s">
        <v>136</v>
      </c>
      <c r="H5" s="64" t="s">
        <v>247</v>
      </c>
      <c r="I5" s="64" t="s">
        <v>248</v>
      </c>
      <c r="J5" s="64" t="s">
        <v>239</v>
      </c>
      <c r="K5" s="64" t="s">
        <v>136</v>
      </c>
      <c r="L5" s="64" t="s">
        <v>249</v>
      </c>
      <c r="M5" s="64" t="s">
        <v>250</v>
      </c>
      <c r="N5" s="64" t="s">
        <v>251</v>
      </c>
      <c r="O5" s="64" t="s">
        <v>241</v>
      </c>
      <c r="P5" s="64" t="s">
        <v>252</v>
      </c>
      <c r="Q5" s="64" t="s">
        <v>253</v>
      </c>
      <c r="R5" s="64" t="s">
        <v>254</v>
      </c>
      <c r="S5" s="64" t="s">
        <v>237</v>
      </c>
      <c r="T5" s="64" t="s">
        <v>240</v>
      </c>
      <c r="U5" s="64" t="s">
        <v>244</v>
      </c>
    </row>
    <row r="6" ht="19.9" customHeight="1" spans="1:21">
      <c r="A6" s="60"/>
      <c r="B6" s="60"/>
      <c r="C6" s="60"/>
      <c r="D6" s="60"/>
      <c r="E6" s="60" t="s">
        <v>136</v>
      </c>
      <c r="F6" s="59">
        <v>3049.145882</v>
      </c>
      <c r="G6" s="59">
        <v>2943.185882</v>
      </c>
      <c r="H6" s="59">
        <v>2499.972882</v>
      </c>
      <c r="I6" s="59">
        <v>439.901</v>
      </c>
      <c r="J6" s="59">
        <v>3.312</v>
      </c>
      <c r="K6" s="59">
        <v>105.96</v>
      </c>
      <c r="L6" s="59"/>
      <c r="M6" s="59">
        <v>105.96</v>
      </c>
      <c r="N6" s="59"/>
      <c r="O6" s="59"/>
      <c r="P6" s="59"/>
      <c r="Q6" s="59"/>
      <c r="R6" s="59"/>
      <c r="S6" s="59"/>
      <c r="T6" s="59"/>
      <c r="U6" s="59"/>
    </row>
    <row r="7" ht="19.9" customHeight="1" spans="1:29">
      <c r="A7" s="60"/>
      <c r="B7" s="60"/>
      <c r="C7" s="60"/>
      <c r="D7" s="58" t="s">
        <v>154</v>
      </c>
      <c r="E7" s="58" t="s">
        <v>155</v>
      </c>
      <c r="F7" s="69">
        <v>3049.145882</v>
      </c>
      <c r="G7" s="59">
        <v>2943.185882</v>
      </c>
      <c r="H7" s="59">
        <v>2499.972882</v>
      </c>
      <c r="I7" s="59">
        <v>439.901</v>
      </c>
      <c r="J7" s="59">
        <v>3.312</v>
      </c>
      <c r="K7" s="59">
        <v>105.96</v>
      </c>
      <c r="L7" s="59"/>
      <c r="M7" s="59">
        <v>105.96</v>
      </c>
      <c r="N7" s="59"/>
      <c r="O7" s="59"/>
      <c r="P7" s="59"/>
      <c r="Q7" s="59"/>
      <c r="R7" s="59"/>
      <c r="S7" s="59"/>
      <c r="T7" s="59"/>
      <c r="U7" s="59"/>
      <c r="W7" s="92"/>
      <c r="X7" s="92"/>
      <c r="Y7" s="92"/>
      <c r="Z7" s="92"/>
      <c r="AA7" s="92"/>
      <c r="AB7" s="92"/>
      <c r="AC7" s="92"/>
    </row>
    <row r="8" ht="19.9" customHeight="1" spans="1:29">
      <c r="A8" s="90"/>
      <c r="B8" s="90"/>
      <c r="C8" s="90"/>
      <c r="D8" s="90" t="s">
        <v>156</v>
      </c>
      <c r="E8" s="90" t="s">
        <v>157</v>
      </c>
      <c r="F8" s="74">
        <v>542.788402</v>
      </c>
      <c r="G8" s="74">
        <v>542.788402</v>
      </c>
      <c r="H8" s="74">
        <v>460.560702</v>
      </c>
      <c r="I8" s="74">
        <v>79.7437</v>
      </c>
      <c r="J8" s="74">
        <v>2.484</v>
      </c>
      <c r="K8" s="69"/>
      <c r="L8" s="69"/>
      <c r="M8" s="69"/>
      <c r="N8" s="69"/>
      <c r="O8" s="69"/>
      <c r="P8" s="69"/>
      <c r="Q8" s="69"/>
      <c r="R8" s="69"/>
      <c r="S8" s="69"/>
      <c r="T8" s="69"/>
      <c r="U8" s="69"/>
      <c r="W8" s="93"/>
      <c r="X8" s="93"/>
      <c r="Y8" s="93"/>
      <c r="Z8" s="93"/>
      <c r="AA8" s="92"/>
      <c r="AB8" s="92"/>
      <c r="AC8" s="92"/>
    </row>
    <row r="9" ht="19.9" customHeight="1" spans="1:29">
      <c r="A9" s="83" t="s">
        <v>179</v>
      </c>
      <c r="B9" s="83"/>
      <c r="C9" s="83"/>
      <c r="D9" s="90" t="s">
        <v>179</v>
      </c>
      <c r="E9" s="90" t="s">
        <v>180</v>
      </c>
      <c r="F9" s="74">
        <v>68.616348</v>
      </c>
      <c r="G9" s="74">
        <v>68.616348</v>
      </c>
      <c r="H9" s="74">
        <v>68.616348</v>
      </c>
      <c r="I9" s="74"/>
      <c r="J9" s="74"/>
      <c r="K9" s="69"/>
      <c r="L9" s="69"/>
      <c r="M9" s="69"/>
      <c r="N9" s="69"/>
      <c r="O9" s="69"/>
      <c r="P9" s="69"/>
      <c r="Q9" s="69"/>
      <c r="R9" s="69"/>
      <c r="S9" s="69"/>
      <c r="T9" s="69"/>
      <c r="U9" s="69"/>
      <c r="W9" s="93"/>
      <c r="X9" s="93"/>
      <c r="Y9" s="93"/>
      <c r="Z9" s="92"/>
      <c r="AA9" s="92"/>
      <c r="AB9" s="92"/>
      <c r="AC9" s="92"/>
    </row>
    <row r="10" ht="19.9" customHeight="1" spans="1:29">
      <c r="A10" s="83" t="s">
        <v>179</v>
      </c>
      <c r="B10" s="83" t="s">
        <v>181</v>
      </c>
      <c r="C10" s="83"/>
      <c r="D10" s="90" t="s">
        <v>182</v>
      </c>
      <c r="E10" s="90" t="s">
        <v>183</v>
      </c>
      <c r="F10" s="74">
        <v>65.871648</v>
      </c>
      <c r="G10" s="74">
        <v>65.871648</v>
      </c>
      <c r="H10" s="74">
        <v>65.871648</v>
      </c>
      <c r="I10" s="74"/>
      <c r="J10" s="74"/>
      <c r="K10" s="69"/>
      <c r="L10" s="69"/>
      <c r="M10" s="69"/>
      <c r="N10" s="69"/>
      <c r="O10" s="69"/>
      <c r="P10" s="69"/>
      <c r="Q10" s="69"/>
      <c r="R10" s="69"/>
      <c r="S10" s="69"/>
      <c r="T10" s="69"/>
      <c r="U10" s="69"/>
      <c r="W10" s="94"/>
      <c r="X10" s="94"/>
      <c r="Y10" s="94"/>
      <c r="Z10" s="94"/>
      <c r="AA10" s="92"/>
      <c r="AB10" s="92"/>
      <c r="AC10" s="92"/>
    </row>
    <row r="11" ht="19.9" customHeight="1" spans="1:29">
      <c r="A11" s="91" t="s">
        <v>179</v>
      </c>
      <c r="B11" s="91" t="s">
        <v>181</v>
      </c>
      <c r="C11" s="91" t="s">
        <v>181</v>
      </c>
      <c r="D11" s="91" t="s">
        <v>184</v>
      </c>
      <c r="E11" s="91" t="s">
        <v>185</v>
      </c>
      <c r="F11" s="87">
        <v>43.914432</v>
      </c>
      <c r="G11" s="86">
        <v>43.914432</v>
      </c>
      <c r="H11" s="86">
        <v>43.914432</v>
      </c>
      <c r="I11" s="86"/>
      <c r="J11" s="86"/>
      <c r="K11" s="47"/>
      <c r="L11" s="47"/>
      <c r="M11" s="47"/>
      <c r="N11" s="47"/>
      <c r="O11" s="47"/>
      <c r="P11" s="47"/>
      <c r="Q11" s="47"/>
      <c r="R11" s="47"/>
      <c r="S11" s="47"/>
      <c r="T11" s="47"/>
      <c r="U11" s="47"/>
      <c r="W11" s="93"/>
      <c r="X11" s="93"/>
      <c r="Y11" s="93"/>
      <c r="Z11" s="92"/>
      <c r="AA11" s="92"/>
      <c r="AB11" s="92"/>
      <c r="AC11" s="92"/>
    </row>
    <row r="12" ht="19.9" customHeight="1" spans="1:29">
      <c r="A12" s="91" t="s">
        <v>179</v>
      </c>
      <c r="B12" s="91" t="s">
        <v>181</v>
      </c>
      <c r="C12" s="91" t="s">
        <v>186</v>
      </c>
      <c r="D12" s="91" t="s">
        <v>187</v>
      </c>
      <c r="E12" s="91" t="s">
        <v>188</v>
      </c>
      <c r="F12" s="87">
        <v>21.957216</v>
      </c>
      <c r="G12" s="86">
        <v>21.957216</v>
      </c>
      <c r="H12" s="86">
        <v>21.957216</v>
      </c>
      <c r="I12" s="86"/>
      <c r="J12" s="86"/>
      <c r="K12" s="47"/>
      <c r="L12" s="47"/>
      <c r="M12" s="47"/>
      <c r="N12" s="47"/>
      <c r="O12" s="47"/>
      <c r="P12" s="47"/>
      <c r="Q12" s="47"/>
      <c r="R12" s="47"/>
      <c r="S12" s="47"/>
      <c r="T12" s="47"/>
      <c r="U12" s="47"/>
      <c r="W12" s="94"/>
      <c r="X12" s="94"/>
      <c r="Y12" s="94"/>
      <c r="Z12" s="94"/>
      <c r="AA12" s="94"/>
      <c r="AB12" s="94"/>
      <c r="AC12" s="94"/>
    </row>
    <row r="13" ht="19.9" customHeight="1" spans="1:29">
      <c r="A13" s="90" t="s">
        <v>179</v>
      </c>
      <c r="B13" s="90" t="s">
        <v>189</v>
      </c>
      <c r="C13" s="90"/>
      <c r="D13" s="90" t="s">
        <v>190</v>
      </c>
      <c r="E13" s="90" t="s">
        <v>191</v>
      </c>
      <c r="F13" s="74">
        <v>2.7447</v>
      </c>
      <c r="G13" s="74">
        <v>2.7447</v>
      </c>
      <c r="H13" s="74">
        <v>2.7447</v>
      </c>
      <c r="I13" s="74"/>
      <c r="J13" s="74"/>
      <c r="K13" s="69"/>
      <c r="L13" s="69"/>
      <c r="M13" s="69"/>
      <c r="N13" s="69"/>
      <c r="O13" s="69"/>
      <c r="P13" s="69"/>
      <c r="Q13" s="69"/>
      <c r="R13" s="69"/>
      <c r="S13" s="69"/>
      <c r="T13" s="69"/>
      <c r="U13" s="69"/>
      <c r="W13" s="92"/>
      <c r="X13" s="92"/>
      <c r="Y13" s="92"/>
      <c r="Z13" s="92"/>
      <c r="AA13" s="92"/>
      <c r="AB13" s="92"/>
      <c r="AC13" s="92"/>
    </row>
    <row r="14" ht="19.9" customHeight="1" spans="1:21">
      <c r="A14" s="91" t="s">
        <v>179</v>
      </c>
      <c r="B14" s="91" t="s">
        <v>189</v>
      </c>
      <c r="C14" s="91" t="s">
        <v>189</v>
      </c>
      <c r="D14" s="91" t="s">
        <v>192</v>
      </c>
      <c r="E14" s="91" t="s">
        <v>193</v>
      </c>
      <c r="F14" s="87">
        <v>2.7447</v>
      </c>
      <c r="G14" s="86">
        <v>2.7447</v>
      </c>
      <c r="H14" s="86">
        <v>2.7447</v>
      </c>
      <c r="I14" s="86"/>
      <c r="J14" s="86"/>
      <c r="K14" s="47"/>
      <c r="L14" s="47"/>
      <c r="M14" s="47"/>
      <c r="N14" s="47"/>
      <c r="O14" s="47"/>
      <c r="P14" s="47"/>
      <c r="Q14" s="47"/>
      <c r="R14" s="47"/>
      <c r="S14" s="47"/>
      <c r="T14" s="47"/>
      <c r="U14" s="47"/>
    </row>
    <row r="15" ht="19.9" customHeight="1" spans="1:21">
      <c r="A15" s="90" t="s">
        <v>194</v>
      </c>
      <c r="B15" s="90"/>
      <c r="C15" s="90"/>
      <c r="D15" s="90" t="s">
        <v>194</v>
      </c>
      <c r="E15" s="90" t="s">
        <v>195</v>
      </c>
      <c r="F15" s="74">
        <v>23.329542</v>
      </c>
      <c r="G15" s="74">
        <v>23.329542</v>
      </c>
      <c r="H15" s="74">
        <v>23.329542</v>
      </c>
      <c r="I15" s="74"/>
      <c r="J15" s="74"/>
      <c r="K15" s="69"/>
      <c r="L15" s="69"/>
      <c r="M15" s="69"/>
      <c r="N15" s="69"/>
      <c r="O15" s="69"/>
      <c r="P15" s="69"/>
      <c r="Q15" s="69"/>
      <c r="R15" s="69"/>
      <c r="S15" s="69"/>
      <c r="T15" s="69"/>
      <c r="U15" s="69"/>
    </row>
    <row r="16" ht="19.9" customHeight="1" spans="1:21">
      <c r="A16" s="90" t="s">
        <v>194</v>
      </c>
      <c r="B16" s="90" t="s">
        <v>196</v>
      </c>
      <c r="C16" s="90"/>
      <c r="D16" s="90" t="s">
        <v>197</v>
      </c>
      <c r="E16" s="90" t="s">
        <v>198</v>
      </c>
      <c r="F16" s="74">
        <v>23.329542</v>
      </c>
      <c r="G16" s="74">
        <v>23.329542</v>
      </c>
      <c r="H16" s="74">
        <v>23.329542</v>
      </c>
      <c r="I16" s="74"/>
      <c r="J16" s="74"/>
      <c r="K16" s="69"/>
      <c r="L16" s="69"/>
      <c r="M16" s="69"/>
      <c r="N16" s="69"/>
      <c r="O16" s="69"/>
      <c r="P16" s="69"/>
      <c r="Q16" s="69"/>
      <c r="R16" s="69"/>
      <c r="S16" s="69"/>
      <c r="T16" s="69"/>
      <c r="U16" s="69"/>
    </row>
    <row r="17" ht="19.9" customHeight="1" spans="1:21">
      <c r="A17" s="91" t="s">
        <v>194</v>
      </c>
      <c r="B17" s="91" t="s">
        <v>196</v>
      </c>
      <c r="C17" s="91" t="s">
        <v>199</v>
      </c>
      <c r="D17" s="91" t="s">
        <v>200</v>
      </c>
      <c r="E17" s="91" t="s">
        <v>201</v>
      </c>
      <c r="F17" s="87">
        <v>23.329542</v>
      </c>
      <c r="G17" s="86">
        <v>23.329542</v>
      </c>
      <c r="H17" s="86">
        <v>23.329542</v>
      </c>
      <c r="I17" s="86"/>
      <c r="J17" s="86"/>
      <c r="K17" s="47"/>
      <c r="L17" s="47"/>
      <c r="M17" s="47"/>
      <c r="N17" s="47"/>
      <c r="O17" s="47"/>
      <c r="P17" s="47"/>
      <c r="Q17" s="47"/>
      <c r="R17" s="47"/>
      <c r="S17" s="47"/>
      <c r="T17" s="47"/>
      <c r="U17" s="47"/>
    </row>
    <row r="18" ht="19.9" customHeight="1" spans="1:21">
      <c r="A18" s="90" t="s">
        <v>202</v>
      </c>
      <c r="B18" s="90"/>
      <c r="C18" s="90"/>
      <c r="D18" s="90" t="s">
        <v>202</v>
      </c>
      <c r="E18" s="90" t="s">
        <v>203</v>
      </c>
      <c r="F18" s="74">
        <v>417.906688</v>
      </c>
      <c r="G18" s="74">
        <v>417.906688</v>
      </c>
      <c r="H18" s="74">
        <v>335.678988</v>
      </c>
      <c r="I18" s="74"/>
      <c r="J18" s="74">
        <v>2.484</v>
      </c>
      <c r="K18" s="69"/>
      <c r="L18" s="69"/>
      <c r="M18" s="69"/>
      <c r="N18" s="69"/>
      <c r="O18" s="69"/>
      <c r="P18" s="69"/>
      <c r="Q18" s="69"/>
      <c r="R18" s="69"/>
      <c r="S18" s="69"/>
      <c r="T18" s="69"/>
      <c r="U18" s="69"/>
    </row>
    <row r="19" ht="19.9" customHeight="1" spans="1:21">
      <c r="A19" s="90" t="s">
        <v>202</v>
      </c>
      <c r="B19" s="90" t="s">
        <v>199</v>
      </c>
      <c r="C19" s="90"/>
      <c r="D19" s="90" t="s">
        <v>204</v>
      </c>
      <c r="E19" s="90" t="s">
        <v>205</v>
      </c>
      <c r="F19" s="74">
        <v>417.906688</v>
      </c>
      <c r="G19" s="74">
        <v>417.906688</v>
      </c>
      <c r="H19" s="74">
        <v>335.678988</v>
      </c>
      <c r="I19" s="74"/>
      <c r="J19" s="74">
        <v>2.484</v>
      </c>
      <c r="K19" s="69"/>
      <c r="L19" s="69"/>
      <c r="M19" s="69"/>
      <c r="N19" s="69"/>
      <c r="O19" s="69"/>
      <c r="P19" s="69"/>
      <c r="Q19" s="69"/>
      <c r="R19" s="69"/>
      <c r="S19" s="69"/>
      <c r="T19" s="69"/>
      <c r="U19" s="69"/>
    </row>
    <row r="20" ht="19.9" customHeight="1" spans="1:21">
      <c r="A20" s="91" t="s">
        <v>202</v>
      </c>
      <c r="B20" s="91" t="s">
        <v>199</v>
      </c>
      <c r="C20" s="91" t="s">
        <v>199</v>
      </c>
      <c r="D20" s="91" t="s">
        <v>206</v>
      </c>
      <c r="E20" s="91" t="s">
        <v>207</v>
      </c>
      <c r="F20" s="86">
        <v>417.906688</v>
      </c>
      <c r="G20" s="86">
        <v>417.906688</v>
      </c>
      <c r="H20" s="86">
        <v>335.678988</v>
      </c>
      <c r="I20" s="86">
        <v>79.7437</v>
      </c>
      <c r="J20" s="86">
        <v>2.484</v>
      </c>
      <c r="K20" s="47"/>
      <c r="L20" s="47"/>
      <c r="M20" s="47"/>
      <c r="N20" s="47"/>
      <c r="O20" s="47"/>
      <c r="P20" s="47"/>
      <c r="Q20" s="47"/>
      <c r="R20" s="47"/>
      <c r="S20" s="47"/>
      <c r="T20" s="47"/>
      <c r="U20" s="47"/>
    </row>
    <row r="21" ht="19.9" customHeight="1" spans="1:21">
      <c r="A21" s="90" t="s">
        <v>208</v>
      </c>
      <c r="B21" s="90"/>
      <c r="C21" s="90"/>
      <c r="D21" s="90" t="s">
        <v>208</v>
      </c>
      <c r="E21" s="90" t="s">
        <v>209</v>
      </c>
      <c r="F21" s="74">
        <v>32.935824</v>
      </c>
      <c r="G21" s="74">
        <v>32.935824</v>
      </c>
      <c r="H21" s="74">
        <v>32.935824</v>
      </c>
      <c r="I21" s="74"/>
      <c r="J21" s="74"/>
      <c r="K21" s="69"/>
      <c r="L21" s="69"/>
      <c r="M21" s="69"/>
      <c r="N21" s="69"/>
      <c r="O21" s="69"/>
      <c r="P21" s="69"/>
      <c r="Q21" s="69"/>
      <c r="R21" s="69"/>
      <c r="S21" s="69"/>
      <c r="T21" s="69"/>
      <c r="U21" s="69"/>
    </row>
    <row r="22" ht="19.9" customHeight="1" spans="1:21">
      <c r="A22" s="90" t="s">
        <v>208</v>
      </c>
      <c r="B22" s="90" t="s">
        <v>210</v>
      </c>
      <c r="C22" s="90"/>
      <c r="D22" s="90" t="s">
        <v>211</v>
      </c>
      <c r="E22" s="90" t="s">
        <v>212</v>
      </c>
      <c r="F22" s="74">
        <v>32.935824</v>
      </c>
      <c r="G22" s="74">
        <v>32.935824</v>
      </c>
      <c r="H22" s="74">
        <v>32.935824</v>
      </c>
      <c r="I22" s="74"/>
      <c r="J22" s="74"/>
      <c r="K22" s="69"/>
      <c r="L22" s="69"/>
      <c r="M22" s="69"/>
      <c r="N22" s="69"/>
      <c r="O22" s="69"/>
      <c r="P22" s="69"/>
      <c r="Q22" s="69"/>
      <c r="R22" s="69"/>
      <c r="S22" s="69"/>
      <c r="T22" s="69"/>
      <c r="U22" s="69"/>
    </row>
    <row r="23" ht="19.9" customHeight="1" spans="1:21">
      <c r="A23" s="91" t="s">
        <v>208</v>
      </c>
      <c r="B23" s="91" t="s">
        <v>210</v>
      </c>
      <c r="C23" s="91" t="s">
        <v>199</v>
      </c>
      <c r="D23" s="91" t="s">
        <v>213</v>
      </c>
      <c r="E23" s="91" t="s">
        <v>214</v>
      </c>
      <c r="F23" s="87">
        <v>32.935824</v>
      </c>
      <c r="G23" s="86">
        <v>32.935824</v>
      </c>
      <c r="H23" s="86">
        <v>32.935824</v>
      </c>
      <c r="I23" s="86"/>
      <c r="J23" s="86"/>
      <c r="K23" s="47"/>
      <c r="L23" s="47"/>
      <c r="M23" s="47"/>
      <c r="N23" s="47"/>
      <c r="O23" s="47"/>
      <c r="P23" s="47"/>
      <c r="Q23" s="47"/>
      <c r="R23" s="47"/>
      <c r="S23" s="47"/>
      <c r="T23" s="47"/>
      <c r="U23" s="47"/>
    </row>
    <row r="24" ht="19.9" customHeight="1" spans="1:21">
      <c r="A24" s="68"/>
      <c r="B24" s="68"/>
      <c r="C24" s="68"/>
      <c r="D24" s="66" t="s">
        <v>158</v>
      </c>
      <c r="E24" s="66" t="s">
        <v>159</v>
      </c>
      <c r="F24" s="74">
        <v>744.627339</v>
      </c>
      <c r="G24" s="74">
        <v>744.627339</v>
      </c>
      <c r="H24" s="74">
        <v>637.830339</v>
      </c>
      <c r="I24" s="74">
        <v>106.797</v>
      </c>
      <c r="J24" s="69"/>
      <c r="K24" s="69"/>
      <c r="L24" s="69"/>
      <c r="M24" s="69"/>
      <c r="N24" s="69"/>
      <c r="O24" s="69"/>
      <c r="P24" s="69"/>
      <c r="Q24" s="69"/>
      <c r="R24" s="69"/>
      <c r="S24" s="69"/>
      <c r="T24" s="69"/>
      <c r="U24" s="69"/>
    </row>
    <row r="25" ht="19.9" customHeight="1" spans="1:21">
      <c r="A25" s="83" t="s">
        <v>179</v>
      </c>
      <c r="B25" s="83"/>
      <c r="C25" s="83"/>
      <c r="D25" s="90" t="s">
        <v>179</v>
      </c>
      <c r="E25" s="90" t="s">
        <v>180</v>
      </c>
      <c r="F25" s="74">
        <v>96.409849</v>
      </c>
      <c r="G25" s="74">
        <v>96.409849</v>
      </c>
      <c r="H25" s="74">
        <v>96.409849</v>
      </c>
      <c r="I25" s="74"/>
      <c r="J25" s="69"/>
      <c r="K25" s="69"/>
      <c r="L25" s="69"/>
      <c r="M25" s="69"/>
      <c r="N25" s="69"/>
      <c r="O25" s="69"/>
      <c r="P25" s="69"/>
      <c r="Q25" s="69"/>
      <c r="R25" s="69"/>
      <c r="S25" s="69"/>
      <c r="T25" s="69"/>
      <c r="U25" s="69"/>
    </row>
    <row r="26" ht="19.9" customHeight="1" spans="1:21">
      <c r="A26" s="83" t="s">
        <v>179</v>
      </c>
      <c r="B26" s="83" t="s">
        <v>181</v>
      </c>
      <c r="C26" s="83"/>
      <c r="D26" s="90" t="s">
        <v>182</v>
      </c>
      <c r="E26" s="90" t="s">
        <v>183</v>
      </c>
      <c r="F26" s="74">
        <v>90.032544</v>
      </c>
      <c r="G26" s="74">
        <v>90.032544</v>
      </c>
      <c r="H26" s="74">
        <v>90.032544</v>
      </c>
      <c r="I26" s="74"/>
      <c r="J26" s="69"/>
      <c r="K26" s="69"/>
      <c r="L26" s="69"/>
      <c r="M26" s="69"/>
      <c r="N26" s="69"/>
      <c r="O26" s="69"/>
      <c r="P26" s="69"/>
      <c r="Q26" s="69"/>
      <c r="R26" s="69"/>
      <c r="S26" s="69"/>
      <c r="T26" s="69"/>
      <c r="U26" s="69"/>
    </row>
    <row r="27" ht="19.9" customHeight="1" spans="1:21">
      <c r="A27" s="70" t="s">
        <v>179</v>
      </c>
      <c r="B27" s="70" t="s">
        <v>181</v>
      </c>
      <c r="C27" s="70" t="s">
        <v>181</v>
      </c>
      <c r="D27" s="65" t="s">
        <v>184</v>
      </c>
      <c r="E27" s="65" t="s">
        <v>185</v>
      </c>
      <c r="F27" s="87">
        <v>60.021696</v>
      </c>
      <c r="G27" s="86">
        <v>60.021696</v>
      </c>
      <c r="H27" s="86">
        <v>60.021696</v>
      </c>
      <c r="I27" s="86"/>
      <c r="J27" s="47"/>
      <c r="K27" s="47"/>
      <c r="L27" s="47"/>
      <c r="M27" s="47"/>
      <c r="N27" s="47"/>
      <c r="O27" s="47"/>
      <c r="P27" s="47"/>
      <c r="Q27" s="47"/>
      <c r="R27" s="47"/>
      <c r="S27" s="47"/>
      <c r="T27" s="47"/>
      <c r="U27" s="47"/>
    </row>
    <row r="28" ht="19.9" customHeight="1" spans="1:21">
      <c r="A28" s="70" t="s">
        <v>179</v>
      </c>
      <c r="B28" s="70" t="s">
        <v>181</v>
      </c>
      <c r="C28" s="70" t="s">
        <v>186</v>
      </c>
      <c r="D28" s="65" t="s">
        <v>187</v>
      </c>
      <c r="E28" s="65" t="s">
        <v>188</v>
      </c>
      <c r="F28" s="87">
        <v>30.010848</v>
      </c>
      <c r="G28" s="86">
        <v>30.010848</v>
      </c>
      <c r="H28" s="86">
        <v>30.010848</v>
      </c>
      <c r="I28" s="86"/>
      <c r="J28" s="47"/>
      <c r="K28" s="47"/>
      <c r="L28" s="47"/>
      <c r="M28" s="47"/>
      <c r="N28" s="47"/>
      <c r="O28" s="47"/>
      <c r="P28" s="47"/>
      <c r="Q28" s="47"/>
      <c r="R28" s="47"/>
      <c r="S28" s="47"/>
      <c r="T28" s="47"/>
      <c r="U28" s="47"/>
    </row>
    <row r="29" ht="19.9" customHeight="1" spans="1:21">
      <c r="A29" s="83" t="s">
        <v>179</v>
      </c>
      <c r="B29" s="83" t="s">
        <v>189</v>
      </c>
      <c r="C29" s="83"/>
      <c r="D29" s="90" t="s">
        <v>190</v>
      </c>
      <c r="E29" s="90" t="s">
        <v>191</v>
      </c>
      <c r="F29" s="74">
        <v>6.377305</v>
      </c>
      <c r="G29" s="74">
        <v>6.377305</v>
      </c>
      <c r="H29" s="74">
        <v>6.377305</v>
      </c>
      <c r="I29" s="74"/>
      <c r="J29" s="69"/>
      <c r="K29" s="69"/>
      <c r="L29" s="69"/>
      <c r="M29" s="69"/>
      <c r="N29" s="69"/>
      <c r="O29" s="69"/>
      <c r="P29" s="69"/>
      <c r="Q29" s="69"/>
      <c r="R29" s="69"/>
      <c r="S29" s="69"/>
      <c r="T29" s="69"/>
      <c r="U29" s="69"/>
    </row>
    <row r="30" ht="19.9" customHeight="1" spans="1:21">
      <c r="A30" s="70" t="s">
        <v>179</v>
      </c>
      <c r="B30" s="70" t="s">
        <v>189</v>
      </c>
      <c r="C30" s="70" t="s">
        <v>189</v>
      </c>
      <c r="D30" s="65" t="s">
        <v>192</v>
      </c>
      <c r="E30" s="65" t="s">
        <v>193</v>
      </c>
      <c r="F30" s="86">
        <v>6.377305</v>
      </c>
      <c r="G30" s="86">
        <v>6.377305</v>
      </c>
      <c r="H30" s="86">
        <v>6.377305</v>
      </c>
      <c r="I30" s="86"/>
      <c r="J30" s="47"/>
      <c r="K30" s="47"/>
      <c r="L30" s="47"/>
      <c r="M30" s="47"/>
      <c r="N30" s="47"/>
      <c r="O30" s="47"/>
      <c r="P30" s="47"/>
      <c r="Q30" s="47"/>
      <c r="R30" s="47"/>
      <c r="S30" s="47"/>
      <c r="T30" s="47"/>
      <c r="U30" s="47"/>
    </row>
    <row r="31" ht="19.9" customHeight="1" spans="1:21">
      <c r="A31" s="83" t="s">
        <v>194</v>
      </c>
      <c r="B31" s="83"/>
      <c r="C31" s="83"/>
      <c r="D31" s="90" t="s">
        <v>194</v>
      </c>
      <c r="E31" s="90" t="s">
        <v>195</v>
      </c>
      <c r="F31" s="74">
        <v>31.886526</v>
      </c>
      <c r="G31" s="74">
        <v>31.886526</v>
      </c>
      <c r="H31" s="74">
        <v>31.886526</v>
      </c>
      <c r="I31" s="74"/>
      <c r="J31" s="69"/>
      <c r="K31" s="69"/>
      <c r="L31" s="69"/>
      <c r="M31" s="69"/>
      <c r="N31" s="69"/>
      <c r="O31" s="69"/>
      <c r="P31" s="69"/>
      <c r="Q31" s="69"/>
      <c r="R31" s="69"/>
      <c r="S31" s="69"/>
      <c r="T31" s="69"/>
      <c r="U31" s="69"/>
    </row>
    <row r="32" ht="19.9" customHeight="1" spans="1:21">
      <c r="A32" s="83" t="s">
        <v>194</v>
      </c>
      <c r="B32" s="83" t="s">
        <v>196</v>
      </c>
      <c r="C32" s="83"/>
      <c r="D32" s="90" t="s">
        <v>197</v>
      </c>
      <c r="E32" s="90" t="s">
        <v>198</v>
      </c>
      <c r="F32" s="74">
        <v>31.886526</v>
      </c>
      <c r="G32" s="74">
        <v>31.886526</v>
      </c>
      <c r="H32" s="74">
        <v>31.886526</v>
      </c>
      <c r="I32" s="74"/>
      <c r="J32" s="69"/>
      <c r="K32" s="69"/>
      <c r="L32" s="69"/>
      <c r="M32" s="69"/>
      <c r="N32" s="69"/>
      <c r="O32" s="69"/>
      <c r="P32" s="69"/>
      <c r="Q32" s="69"/>
      <c r="R32" s="69"/>
      <c r="S32" s="69"/>
      <c r="T32" s="69"/>
      <c r="U32" s="69"/>
    </row>
    <row r="33" ht="19.9" customHeight="1" spans="1:21">
      <c r="A33" s="70" t="s">
        <v>194</v>
      </c>
      <c r="B33" s="70" t="s">
        <v>196</v>
      </c>
      <c r="C33" s="70" t="s">
        <v>210</v>
      </c>
      <c r="D33" s="65" t="s">
        <v>215</v>
      </c>
      <c r="E33" s="65" t="s">
        <v>216</v>
      </c>
      <c r="F33" s="87">
        <v>31.886526</v>
      </c>
      <c r="G33" s="86">
        <v>31.886526</v>
      </c>
      <c r="H33" s="86">
        <v>31.886526</v>
      </c>
      <c r="I33" s="86"/>
      <c r="J33" s="47"/>
      <c r="K33" s="47"/>
      <c r="L33" s="47"/>
      <c r="M33" s="47"/>
      <c r="N33" s="47"/>
      <c r="O33" s="47"/>
      <c r="P33" s="47"/>
      <c r="Q33" s="47"/>
      <c r="R33" s="47"/>
      <c r="S33" s="47"/>
      <c r="T33" s="47"/>
      <c r="U33" s="47"/>
    </row>
    <row r="34" ht="19.9" customHeight="1" spans="1:21">
      <c r="A34" s="83" t="s">
        <v>202</v>
      </c>
      <c r="B34" s="83"/>
      <c r="C34" s="83"/>
      <c r="D34" s="90" t="s">
        <v>202</v>
      </c>
      <c r="E34" s="90" t="s">
        <v>203</v>
      </c>
      <c r="F34" s="74">
        <f>'[1]4支出预算分类汇总表(政府预算)'!F34</f>
        <v>0</v>
      </c>
      <c r="G34" s="74">
        <f>F34</f>
        <v>0</v>
      </c>
      <c r="H34" s="74">
        <v>464.517692</v>
      </c>
      <c r="I34" s="74">
        <v>106.797</v>
      </c>
      <c r="J34" s="69"/>
      <c r="K34" s="69"/>
      <c r="L34" s="69"/>
      <c r="M34" s="69"/>
      <c r="N34" s="69"/>
      <c r="O34" s="69"/>
      <c r="P34" s="69"/>
      <c r="Q34" s="69"/>
      <c r="R34" s="69"/>
      <c r="S34" s="69"/>
      <c r="T34" s="69"/>
      <c r="U34" s="69"/>
    </row>
    <row r="35" ht="19.9" customHeight="1" spans="1:21">
      <c r="A35" s="83" t="s">
        <v>202</v>
      </c>
      <c r="B35" s="83" t="s">
        <v>199</v>
      </c>
      <c r="C35" s="83"/>
      <c r="D35" s="90" t="s">
        <v>204</v>
      </c>
      <c r="E35" s="90" t="s">
        <v>205</v>
      </c>
      <c r="F35" s="74">
        <f>F34</f>
        <v>0</v>
      </c>
      <c r="G35" s="74">
        <f>G34</f>
        <v>0</v>
      </c>
      <c r="H35" s="74">
        <v>464.517692</v>
      </c>
      <c r="I35" s="74">
        <v>106.797</v>
      </c>
      <c r="J35" s="69"/>
      <c r="K35" s="69"/>
      <c r="L35" s="69"/>
      <c r="M35" s="69"/>
      <c r="N35" s="69"/>
      <c r="O35" s="69"/>
      <c r="P35" s="69"/>
      <c r="Q35" s="69"/>
      <c r="R35" s="69"/>
      <c r="S35" s="69"/>
      <c r="T35" s="69"/>
      <c r="U35" s="69"/>
    </row>
    <row r="36" ht="19.9" customHeight="1" spans="1:21">
      <c r="A36" s="70" t="s">
        <v>202</v>
      </c>
      <c r="B36" s="70" t="s">
        <v>199</v>
      </c>
      <c r="C36" s="70" t="s">
        <v>189</v>
      </c>
      <c r="D36" s="65" t="s">
        <v>217</v>
      </c>
      <c r="E36" s="65" t="s">
        <v>218</v>
      </c>
      <c r="F36" s="87">
        <f>F35</f>
        <v>0</v>
      </c>
      <c r="G36" s="86">
        <f>G35</f>
        <v>0</v>
      </c>
      <c r="H36" s="86">
        <v>464.517692</v>
      </c>
      <c r="I36" s="86">
        <f>98.3911+8.4059</f>
        <v>106.797</v>
      </c>
      <c r="J36" s="47"/>
      <c r="K36" s="47"/>
      <c r="L36" s="47"/>
      <c r="M36" s="47"/>
      <c r="N36" s="47"/>
      <c r="O36" s="47"/>
      <c r="P36" s="47"/>
      <c r="Q36" s="47"/>
      <c r="R36" s="47"/>
      <c r="S36" s="47"/>
      <c r="T36" s="47"/>
      <c r="U36" s="47"/>
    </row>
    <row r="37" ht="19.9" customHeight="1" spans="1:21">
      <c r="A37" s="83" t="s">
        <v>208</v>
      </c>
      <c r="B37" s="83"/>
      <c r="C37" s="83"/>
      <c r="D37" s="90" t="s">
        <v>208</v>
      </c>
      <c r="E37" s="90" t="s">
        <v>209</v>
      </c>
      <c r="F37" s="74">
        <v>45.016272</v>
      </c>
      <c r="G37" s="74">
        <v>45.016272</v>
      </c>
      <c r="H37" s="74">
        <v>45.016272</v>
      </c>
      <c r="I37" s="74"/>
      <c r="J37" s="69"/>
      <c r="K37" s="69"/>
      <c r="L37" s="69"/>
      <c r="M37" s="69"/>
      <c r="N37" s="69"/>
      <c r="O37" s="69"/>
      <c r="P37" s="69"/>
      <c r="Q37" s="69"/>
      <c r="R37" s="69"/>
      <c r="S37" s="69"/>
      <c r="T37" s="69"/>
      <c r="U37" s="69"/>
    </row>
    <row r="38" ht="19.9" customHeight="1" spans="1:21">
      <c r="A38" s="83" t="s">
        <v>208</v>
      </c>
      <c r="B38" s="83" t="s">
        <v>210</v>
      </c>
      <c r="C38" s="83"/>
      <c r="D38" s="90" t="s">
        <v>211</v>
      </c>
      <c r="E38" s="90" t="s">
        <v>212</v>
      </c>
      <c r="F38" s="74">
        <v>45.016272</v>
      </c>
      <c r="G38" s="74">
        <v>45.016272</v>
      </c>
      <c r="H38" s="74">
        <v>45.016272</v>
      </c>
      <c r="I38" s="74"/>
      <c r="J38" s="69"/>
      <c r="K38" s="69"/>
      <c r="L38" s="69"/>
      <c r="M38" s="69"/>
      <c r="N38" s="69"/>
      <c r="O38" s="69"/>
      <c r="P38" s="69"/>
      <c r="Q38" s="69"/>
      <c r="R38" s="69"/>
      <c r="S38" s="69"/>
      <c r="T38" s="69"/>
      <c r="U38" s="69"/>
    </row>
    <row r="39" ht="19.9" customHeight="1" spans="1:21">
      <c r="A39" s="70" t="s">
        <v>208</v>
      </c>
      <c r="B39" s="70" t="s">
        <v>210</v>
      </c>
      <c r="C39" s="70" t="s">
        <v>199</v>
      </c>
      <c r="D39" s="65" t="s">
        <v>213</v>
      </c>
      <c r="E39" s="65" t="s">
        <v>214</v>
      </c>
      <c r="F39" s="87">
        <v>45.016272</v>
      </c>
      <c r="G39" s="86">
        <v>45.016272</v>
      </c>
      <c r="H39" s="86">
        <v>45.016272</v>
      </c>
      <c r="I39" s="86"/>
      <c r="J39" s="47"/>
      <c r="K39" s="47"/>
      <c r="L39" s="47"/>
      <c r="M39" s="47"/>
      <c r="N39" s="47"/>
      <c r="O39" s="47"/>
      <c r="P39" s="47"/>
      <c r="Q39" s="47"/>
      <c r="R39" s="47"/>
      <c r="S39" s="47"/>
      <c r="T39" s="47"/>
      <c r="U39" s="47"/>
    </row>
    <row r="40" ht="19.9" customHeight="1" spans="1:21">
      <c r="A40" s="68"/>
      <c r="B40" s="68"/>
      <c r="C40" s="68"/>
      <c r="D40" s="66" t="s">
        <v>160</v>
      </c>
      <c r="E40" s="66" t="s">
        <v>161</v>
      </c>
      <c r="F40" s="69">
        <v>346.319539</v>
      </c>
      <c r="G40" s="69">
        <v>346.319539</v>
      </c>
      <c r="H40" s="69">
        <v>297.629539</v>
      </c>
      <c r="I40" s="69">
        <v>47.862</v>
      </c>
      <c r="J40" s="69">
        <v>0.828</v>
      </c>
      <c r="K40" s="69"/>
      <c r="L40" s="69"/>
      <c r="M40" s="69"/>
      <c r="N40" s="69"/>
      <c r="O40" s="69"/>
      <c r="P40" s="69"/>
      <c r="Q40" s="69"/>
      <c r="R40" s="69"/>
      <c r="S40" s="69"/>
      <c r="T40" s="69"/>
      <c r="U40" s="69"/>
    </row>
    <row r="41" ht="19.9" customHeight="1" spans="1:21">
      <c r="A41" s="64" t="s">
        <v>179</v>
      </c>
      <c r="B41" s="64"/>
      <c r="C41" s="64"/>
      <c r="D41" s="58" t="s">
        <v>179</v>
      </c>
      <c r="E41" s="58" t="s">
        <v>180</v>
      </c>
      <c r="F41" s="74">
        <v>44.831517</v>
      </c>
      <c r="G41" s="74">
        <v>44.831517</v>
      </c>
      <c r="H41" s="74">
        <v>44.831517</v>
      </c>
      <c r="I41" s="69"/>
      <c r="J41" s="69"/>
      <c r="K41" s="69"/>
      <c r="L41" s="69"/>
      <c r="M41" s="69"/>
      <c r="N41" s="69"/>
      <c r="O41" s="69"/>
      <c r="P41" s="69"/>
      <c r="Q41" s="69"/>
      <c r="R41" s="69"/>
      <c r="S41" s="69"/>
      <c r="T41" s="69"/>
      <c r="U41" s="69"/>
    </row>
    <row r="42" ht="19.9" customHeight="1" spans="1:21">
      <c r="A42" s="64" t="s">
        <v>179</v>
      </c>
      <c r="B42" s="64" t="s">
        <v>181</v>
      </c>
      <c r="C42" s="64"/>
      <c r="D42" s="58" t="s">
        <v>182</v>
      </c>
      <c r="E42" s="58" t="s">
        <v>183</v>
      </c>
      <c r="F42" s="69">
        <v>42.056928</v>
      </c>
      <c r="G42" s="69">
        <v>42.056928</v>
      </c>
      <c r="H42" s="69">
        <v>42.056928</v>
      </c>
      <c r="I42" s="69"/>
      <c r="J42" s="69"/>
      <c r="K42" s="69"/>
      <c r="L42" s="69"/>
      <c r="M42" s="69"/>
      <c r="N42" s="69"/>
      <c r="O42" s="69"/>
      <c r="P42" s="69"/>
      <c r="Q42" s="69"/>
      <c r="R42" s="69"/>
      <c r="S42" s="69"/>
      <c r="T42" s="69"/>
      <c r="U42" s="69"/>
    </row>
    <row r="43" ht="19.9" customHeight="1" spans="1:21">
      <c r="A43" s="70" t="s">
        <v>179</v>
      </c>
      <c r="B43" s="70" t="s">
        <v>181</v>
      </c>
      <c r="C43" s="70" t="s">
        <v>181</v>
      </c>
      <c r="D43" s="65" t="s">
        <v>184</v>
      </c>
      <c r="E43" s="65" t="s">
        <v>185</v>
      </c>
      <c r="F43" s="67">
        <v>28.037952</v>
      </c>
      <c r="G43" s="47">
        <v>28.037952</v>
      </c>
      <c r="H43" s="47">
        <v>28.037952</v>
      </c>
      <c r="I43" s="47"/>
      <c r="J43" s="47"/>
      <c r="K43" s="47"/>
      <c r="L43" s="47"/>
      <c r="M43" s="47"/>
      <c r="N43" s="47"/>
      <c r="O43" s="47"/>
      <c r="P43" s="47"/>
      <c r="Q43" s="47"/>
      <c r="R43" s="47"/>
      <c r="S43" s="47"/>
      <c r="T43" s="47"/>
      <c r="U43" s="47"/>
    </row>
    <row r="44" ht="19.9" customHeight="1" spans="1:21">
      <c r="A44" s="70" t="s">
        <v>179</v>
      </c>
      <c r="B44" s="70" t="s">
        <v>181</v>
      </c>
      <c r="C44" s="70" t="s">
        <v>186</v>
      </c>
      <c r="D44" s="65" t="s">
        <v>187</v>
      </c>
      <c r="E44" s="65" t="s">
        <v>188</v>
      </c>
      <c r="F44" s="67">
        <v>14.018976</v>
      </c>
      <c r="G44" s="47">
        <v>14.018976</v>
      </c>
      <c r="H44" s="47">
        <v>14.018976</v>
      </c>
      <c r="I44" s="47"/>
      <c r="J44" s="47"/>
      <c r="K44" s="47"/>
      <c r="L44" s="47"/>
      <c r="M44" s="47"/>
      <c r="N44" s="47"/>
      <c r="O44" s="47"/>
      <c r="P44" s="47"/>
      <c r="Q44" s="47"/>
      <c r="R44" s="47"/>
      <c r="S44" s="47"/>
      <c r="T44" s="47"/>
      <c r="U44" s="47"/>
    </row>
    <row r="45" ht="19.9" customHeight="1" spans="1:21">
      <c r="A45" s="64" t="s">
        <v>179</v>
      </c>
      <c r="B45" s="64" t="s">
        <v>189</v>
      </c>
      <c r="C45" s="64"/>
      <c r="D45" s="58" t="s">
        <v>190</v>
      </c>
      <c r="E45" s="58" t="s">
        <v>191</v>
      </c>
      <c r="F45" s="69">
        <v>2.774589</v>
      </c>
      <c r="G45" s="69">
        <v>2.774589</v>
      </c>
      <c r="H45" s="69">
        <v>2.774589</v>
      </c>
      <c r="I45" s="69"/>
      <c r="J45" s="69"/>
      <c r="K45" s="69"/>
      <c r="L45" s="69"/>
      <c r="M45" s="69"/>
      <c r="N45" s="69"/>
      <c r="O45" s="69"/>
      <c r="P45" s="69"/>
      <c r="Q45" s="69"/>
      <c r="R45" s="69"/>
      <c r="S45" s="69"/>
      <c r="T45" s="69"/>
      <c r="U45" s="69"/>
    </row>
    <row r="46" ht="19.9" customHeight="1" spans="1:21">
      <c r="A46" s="70" t="s">
        <v>179</v>
      </c>
      <c r="B46" s="70" t="s">
        <v>189</v>
      </c>
      <c r="C46" s="70" t="s">
        <v>189</v>
      </c>
      <c r="D46" s="65" t="s">
        <v>192</v>
      </c>
      <c r="E46" s="65" t="s">
        <v>193</v>
      </c>
      <c r="F46" s="47">
        <v>2.774589</v>
      </c>
      <c r="G46" s="47">
        <v>2.774589</v>
      </c>
      <c r="H46" s="47">
        <v>2.774589</v>
      </c>
      <c r="I46" s="47"/>
      <c r="J46" s="47"/>
      <c r="K46" s="47"/>
      <c r="L46" s="47"/>
      <c r="M46" s="47"/>
      <c r="N46" s="47"/>
      <c r="O46" s="47"/>
      <c r="P46" s="47"/>
      <c r="Q46" s="47"/>
      <c r="R46" s="47"/>
      <c r="S46" s="47"/>
      <c r="T46" s="47"/>
      <c r="U46" s="47"/>
    </row>
    <row r="47" ht="19.9" customHeight="1" spans="1:21">
      <c r="A47" s="64" t="s">
        <v>194</v>
      </c>
      <c r="B47" s="64"/>
      <c r="C47" s="64"/>
      <c r="D47" s="58" t="s">
        <v>194</v>
      </c>
      <c r="E47" s="58" t="s">
        <v>195</v>
      </c>
      <c r="F47" s="69">
        <v>14.895162</v>
      </c>
      <c r="G47" s="69">
        <v>14.895162</v>
      </c>
      <c r="H47" s="69">
        <v>14.895162</v>
      </c>
      <c r="I47" s="69"/>
      <c r="J47" s="69"/>
      <c r="K47" s="69"/>
      <c r="L47" s="69"/>
      <c r="M47" s="69"/>
      <c r="N47" s="69"/>
      <c r="O47" s="69"/>
      <c r="P47" s="69"/>
      <c r="Q47" s="69"/>
      <c r="R47" s="69"/>
      <c r="S47" s="69"/>
      <c r="T47" s="69"/>
      <c r="U47" s="69"/>
    </row>
    <row r="48" ht="19.9" customHeight="1" spans="1:21">
      <c r="A48" s="64" t="s">
        <v>194</v>
      </c>
      <c r="B48" s="64" t="s">
        <v>196</v>
      </c>
      <c r="C48" s="64"/>
      <c r="D48" s="58" t="s">
        <v>197</v>
      </c>
      <c r="E48" s="58" t="s">
        <v>198</v>
      </c>
      <c r="F48" s="69">
        <v>14.895162</v>
      </c>
      <c r="G48" s="69">
        <v>14.895162</v>
      </c>
      <c r="H48" s="69">
        <v>14.895162</v>
      </c>
      <c r="I48" s="69"/>
      <c r="J48" s="69"/>
      <c r="K48" s="69"/>
      <c r="L48" s="69"/>
      <c r="M48" s="69"/>
      <c r="N48" s="69"/>
      <c r="O48" s="69"/>
      <c r="P48" s="69"/>
      <c r="Q48" s="69"/>
      <c r="R48" s="69"/>
      <c r="S48" s="69"/>
      <c r="T48" s="69"/>
      <c r="U48" s="69"/>
    </row>
    <row r="49" ht="19.9" customHeight="1" spans="1:21">
      <c r="A49" s="70" t="s">
        <v>194</v>
      </c>
      <c r="B49" s="70" t="s">
        <v>196</v>
      </c>
      <c r="C49" s="70" t="s">
        <v>210</v>
      </c>
      <c r="D49" s="65" t="s">
        <v>215</v>
      </c>
      <c r="E49" s="65" t="s">
        <v>216</v>
      </c>
      <c r="F49" s="67">
        <v>14.895162</v>
      </c>
      <c r="G49" s="47">
        <v>14.895162</v>
      </c>
      <c r="H49" s="47">
        <v>14.895162</v>
      </c>
      <c r="I49" s="47"/>
      <c r="J49" s="47"/>
      <c r="K49" s="47"/>
      <c r="L49" s="47"/>
      <c r="M49" s="47"/>
      <c r="N49" s="47"/>
      <c r="O49" s="47"/>
      <c r="P49" s="47"/>
      <c r="Q49" s="47"/>
      <c r="R49" s="47"/>
      <c r="S49" s="47"/>
      <c r="T49" s="47"/>
      <c r="U49" s="47"/>
    </row>
    <row r="50" ht="19.9" customHeight="1" spans="1:21">
      <c r="A50" s="64" t="s">
        <v>202</v>
      </c>
      <c r="B50" s="64"/>
      <c r="C50" s="64"/>
      <c r="D50" s="58" t="s">
        <v>202</v>
      </c>
      <c r="E50" s="58" t="s">
        <v>203</v>
      </c>
      <c r="F50" s="69">
        <v>265.564396</v>
      </c>
      <c r="G50" s="69">
        <v>265.564396</v>
      </c>
      <c r="H50" s="69">
        <v>216.874396</v>
      </c>
      <c r="I50" s="69">
        <v>47.862</v>
      </c>
      <c r="J50" s="69">
        <v>0.828</v>
      </c>
      <c r="K50" s="69"/>
      <c r="L50" s="69"/>
      <c r="M50" s="69"/>
      <c r="N50" s="69"/>
      <c r="O50" s="69"/>
      <c r="P50" s="69"/>
      <c r="Q50" s="69"/>
      <c r="R50" s="69"/>
      <c r="S50" s="69"/>
      <c r="T50" s="69"/>
      <c r="U50" s="69"/>
    </row>
    <row r="51" ht="19.9" customHeight="1" spans="1:21">
      <c r="A51" s="64" t="s">
        <v>202</v>
      </c>
      <c r="B51" s="64" t="s">
        <v>199</v>
      </c>
      <c r="C51" s="64"/>
      <c r="D51" s="58" t="s">
        <v>204</v>
      </c>
      <c r="E51" s="58" t="s">
        <v>205</v>
      </c>
      <c r="F51" s="69">
        <v>265.564396</v>
      </c>
      <c r="G51" s="69">
        <v>265.564396</v>
      </c>
      <c r="H51" s="69">
        <v>216.874396</v>
      </c>
      <c r="I51" s="69">
        <v>47.862</v>
      </c>
      <c r="J51" s="69">
        <v>0.828</v>
      </c>
      <c r="K51" s="69"/>
      <c r="L51" s="69"/>
      <c r="M51" s="69"/>
      <c r="N51" s="69"/>
      <c r="O51" s="69"/>
      <c r="P51" s="69"/>
      <c r="Q51" s="69"/>
      <c r="R51" s="69"/>
      <c r="S51" s="69"/>
      <c r="T51" s="69"/>
      <c r="U51" s="69"/>
    </row>
    <row r="52" ht="19.9" customHeight="1" spans="1:21">
      <c r="A52" s="70" t="s">
        <v>202</v>
      </c>
      <c r="B52" s="70" t="s">
        <v>199</v>
      </c>
      <c r="C52" s="70" t="s">
        <v>186</v>
      </c>
      <c r="D52" s="65" t="s">
        <v>219</v>
      </c>
      <c r="E52" s="65" t="s">
        <v>220</v>
      </c>
      <c r="F52" s="67">
        <v>265.564396</v>
      </c>
      <c r="G52" s="67">
        <v>265.564396</v>
      </c>
      <c r="H52" s="67">
        <v>216.874396</v>
      </c>
      <c r="I52" s="47">
        <v>47.862</v>
      </c>
      <c r="J52" s="47">
        <v>0.828</v>
      </c>
      <c r="K52" s="47"/>
      <c r="L52" s="47"/>
      <c r="M52" s="47"/>
      <c r="N52" s="47"/>
      <c r="O52" s="47"/>
      <c r="P52" s="47"/>
      <c r="Q52" s="47"/>
      <c r="R52" s="47"/>
      <c r="S52" s="47"/>
      <c r="T52" s="47"/>
      <c r="U52" s="47"/>
    </row>
    <row r="53" ht="19.9" customHeight="1" spans="1:21">
      <c r="A53" s="64" t="s">
        <v>208</v>
      </c>
      <c r="B53" s="64"/>
      <c r="C53" s="64"/>
      <c r="D53" s="58" t="s">
        <v>208</v>
      </c>
      <c r="E53" s="58" t="s">
        <v>209</v>
      </c>
      <c r="F53" s="69">
        <v>21.028464</v>
      </c>
      <c r="G53" s="69">
        <v>21.028464</v>
      </c>
      <c r="H53" s="69">
        <v>21.028464</v>
      </c>
      <c r="I53" s="69"/>
      <c r="J53" s="69"/>
      <c r="K53" s="69"/>
      <c r="L53" s="69"/>
      <c r="M53" s="69"/>
      <c r="N53" s="69"/>
      <c r="O53" s="69"/>
      <c r="P53" s="69"/>
      <c r="Q53" s="69"/>
      <c r="R53" s="69"/>
      <c r="S53" s="69"/>
      <c r="T53" s="69"/>
      <c r="U53" s="69"/>
    </row>
    <row r="54" ht="19.9" customHeight="1" spans="1:21">
      <c r="A54" s="64" t="s">
        <v>208</v>
      </c>
      <c r="B54" s="64" t="s">
        <v>210</v>
      </c>
      <c r="C54" s="64"/>
      <c r="D54" s="58" t="s">
        <v>211</v>
      </c>
      <c r="E54" s="58" t="s">
        <v>212</v>
      </c>
      <c r="F54" s="69">
        <v>21.028464</v>
      </c>
      <c r="G54" s="69">
        <v>21.028464</v>
      </c>
      <c r="H54" s="69">
        <v>21.028464</v>
      </c>
      <c r="I54" s="69"/>
      <c r="J54" s="69"/>
      <c r="K54" s="69"/>
      <c r="L54" s="69"/>
      <c r="M54" s="69"/>
      <c r="N54" s="69"/>
      <c r="O54" s="69"/>
      <c r="P54" s="69"/>
      <c r="Q54" s="69"/>
      <c r="R54" s="69"/>
      <c r="S54" s="69"/>
      <c r="T54" s="69"/>
      <c r="U54" s="69"/>
    </row>
    <row r="55" ht="19.9" customHeight="1" spans="1:21">
      <c r="A55" s="70" t="s">
        <v>208</v>
      </c>
      <c r="B55" s="70" t="s">
        <v>210</v>
      </c>
      <c r="C55" s="70" t="s">
        <v>199</v>
      </c>
      <c r="D55" s="65" t="s">
        <v>213</v>
      </c>
      <c r="E55" s="65" t="s">
        <v>214</v>
      </c>
      <c r="F55" s="67">
        <v>21.028464</v>
      </c>
      <c r="G55" s="47">
        <v>21.028464</v>
      </c>
      <c r="H55" s="47">
        <v>21.028464</v>
      </c>
      <c r="I55" s="47"/>
      <c r="J55" s="47"/>
      <c r="K55" s="47"/>
      <c r="L55" s="47"/>
      <c r="M55" s="47"/>
      <c r="N55" s="47"/>
      <c r="O55" s="47"/>
      <c r="P55" s="47"/>
      <c r="Q55" s="47"/>
      <c r="R55" s="47"/>
      <c r="S55" s="47"/>
      <c r="T55" s="47"/>
      <c r="U55" s="47"/>
    </row>
    <row r="56" ht="19.9" customHeight="1" spans="1:21">
      <c r="A56" s="68"/>
      <c r="B56" s="68"/>
      <c r="C56" s="68"/>
      <c r="D56" s="66" t="s">
        <v>162</v>
      </c>
      <c r="E56" s="66" t="s">
        <v>163</v>
      </c>
      <c r="F56" s="74">
        <v>1137.236171</v>
      </c>
      <c r="G56" s="74">
        <v>1137.236171</v>
      </c>
      <c r="H56" s="74">
        <v>957.059771</v>
      </c>
      <c r="I56" s="74">
        <v>180.1764</v>
      </c>
      <c r="J56" s="69"/>
      <c r="K56" s="69"/>
      <c r="L56" s="69"/>
      <c r="M56" s="69"/>
      <c r="N56" s="69"/>
      <c r="O56" s="69"/>
      <c r="P56" s="69"/>
      <c r="Q56" s="69"/>
      <c r="R56" s="69"/>
      <c r="S56" s="69"/>
      <c r="T56" s="69"/>
      <c r="U56" s="69"/>
    </row>
    <row r="57" ht="19.9" customHeight="1" spans="1:21">
      <c r="A57" s="83" t="s">
        <v>179</v>
      </c>
      <c r="B57" s="83"/>
      <c r="C57" s="83"/>
      <c r="D57" s="90" t="s">
        <v>179</v>
      </c>
      <c r="E57" s="90" t="s">
        <v>180</v>
      </c>
      <c r="F57" s="74">
        <f>146.750793-2.1812</f>
        <v>144.569593</v>
      </c>
      <c r="G57" s="74">
        <f>146.750793-2.1812</f>
        <v>144.569593</v>
      </c>
      <c r="H57" s="74">
        <v>144.569593</v>
      </c>
      <c r="I57" s="74"/>
      <c r="J57" s="69"/>
      <c r="K57" s="69"/>
      <c r="L57" s="69"/>
      <c r="M57" s="69"/>
      <c r="N57" s="69"/>
      <c r="O57" s="69"/>
      <c r="P57" s="69"/>
      <c r="Q57" s="69"/>
      <c r="R57" s="69"/>
      <c r="S57" s="69"/>
      <c r="T57" s="69"/>
      <c r="U57" s="69"/>
    </row>
    <row r="58" ht="19.9" customHeight="1" spans="1:21">
      <c r="A58" s="83" t="s">
        <v>179</v>
      </c>
      <c r="B58" s="83" t="s">
        <v>181</v>
      </c>
      <c r="C58" s="83"/>
      <c r="D58" s="90" t="s">
        <v>182</v>
      </c>
      <c r="E58" s="90" t="s">
        <v>183</v>
      </c>
      <c r="F58" s="74">
        <v>135.006624</v>
      </c>
      <c r="G58" s="74">
        <v>135.006624</v>
      </c>
      <c r="H58" s="74">
        <v>135.006624</v>
      </c>
      <c r="I58" s="74"/>
      <c r="J58" s="69"/>
      <c r="K58" s="69"/>
      <c r="L58" s="69"/>
      <c r="M58" s="69"/>
      <c r="N58" s="69"/>
      <c r="O58" s="69"/>
      <c r="P58" s="69"/>
      <c r="Q58" s="69"/>
      <c r="R58" s="69"/>
      <c r="S58" s="69"/>
      <c r="T58" s="69"/>
      <c r="U58" s="69"/>
    </row>
    <row r="59" ht="19.9" customHeight="1" spans="1:21">
      <c r="A59" s="70" t="s">
        <v>179</v>
      </c>
      <c r="B59" s="70" t="s">
        <v>181</v>
      </c>
      <c r="C59" s="70" t="s">
        <v>181</v>
      </c>
      <c r="D59" s="65" t="s">
        <v>184</v>
      </c>
      <c r="E59" s="65" t="s">
        <v>185</v>
      </c>
      <c r="F59" s="87">
        <v>90.004416</v>
      </c>
      <c r="G59" s="86">
        <v>90.004416</v>
      </c>
      <c r="H59" s="86">
        <v>90.004416</v>
      </c>
      <c r="I59" s="86"/>
      <c r="J59" s="47"/>
      <c r="K59" s="47"/>
      <c r="L59" s="47"/>
      <c r="M59" s="47"/>
      <c r="N59" s="47"/>
      <c r="O59" s="47"/>
      <c r="P59" s="47"/>
      <c r="Q59" s="47"/>
      <c r="R59" s="47"/>
      <c r="S59" s="47"/>
      <c r="T59" s="47"/>
      <c r="U59" s="47"/>
    </row>
    <row r="60" ht="19.9" customHeight="1" spans="1:21">
      <c r="A60" s="70" t="s">
        <v>179</v>
      </c>
      <c r="B60" s="70" t="s">
        <v>181</v>
      </c>
      <c r="C60" s="70" t="s">
        <v>186</v>
      </c>
      <c r="D60" s="65" t="s">
        <v>187</v>
      </c>
      <c r="E60" s="65" t="s">
        <v>188</v>
      </c>
      <c r="F60" s="87">
        <v>45.002208</v>
      </c>
      <c r="G60" s="86">
        <v>45.002208</v>
      </c>
      <c r="H60" s="86">
        <v>45.002208</v>
      </c>
      <c r="I60" s="86"/>
      <c r="J60" s="47"/>
      <c r="K60" s="47"/>
      <c r="L60" s="47"/>
      <c r="M60" s="47"/>
      <c r="N60" s="47"/>
      <c r="O60" s="47"/>
      <c r="P60" s="47"/>
      <c r="Q60" s="47"/>
      <c r="R60" s="47"/>
      <c r="S60" s="47"/>
      <c r="T60" s="47"/>
      <c r="U60" s="47"/>
    </row>
    <row r="61" ht="19.9" customHeight="1" spans="1:21">
      <c r="A61" s="83" t="s">
        <v>179</v>
      </c>
      <c r="B61" s="83" t="s">
        <v>189</v>
      </c>
      <c r="C61" s="83"/>
      <c r="D61" s="90" t="s">
        <v>190</v>
      </c>
      <c r="E61" s="90" t="s">
        <v>191</v>
      </c>
      <c r="F61" s="74">
        <v>9.562969</v>
      </c>
      <c r="G61" s="74">
        <v>9.562969</v>
      </c>
      <c r="H61" s="74">
        <v>9.562969</v>
      </c>
      <c r="I61" s="74"/>
      <c r="J61" s="69"/>
      <c r="K61" s="69"/>
      <c r="L61" s="69"/>
      <c r="M61" s="69"/>
      <c r="N61" s="69"/>
      <c r="O61" s="69"/>
      <c r="P61" s="69"/>
      <c r="Q61" s="69"/>
      <c r="R61" s="69"/>
      <c r="S61" s="69"/>
      <c r="T61" s="69"/>
      <c r="U61" s="69"/>
    </row>
    <row r="62" ht="19.9" customHeight="1" spans="1:21">
      <c r="A62" s="70" t="s">
        <v>179</v>
      </c>
      <c r="B62" s="70" t="s">
        <v>189</v>
      </c>
      <c r="C62" s="70" t="s">
        <v>189</v>
      </c>
      <c r="D62" s="65" t="s">
        <v>192</v>
      </c>
      <c r="E62" s="65" t="s">
        <v>193</v>
      </c>
      <c r="F62" s="86">
        <v>9.562969</v>
      </c>
      <c r="G62" s="86">
        <v>9.562969</v>
      </c>
      <c r="H62" s="86">
        <v>9.562969</v>
      </c>
      <c r="I62" s="86"/>
      <c r="J62" s="47"/>
      <c r="K62" s="47"/>
      <c r="L62" s="47"/>
      <c r="M62" s="47"/>
      <c r="N62" s="47"/>
      <c r="O62" s="47"/>
      <c r="P62" s="47"/>
      <c r="Q62" s="47"/>
      <c r="R62" s="47"/>
      <c r="S62" s="47"/>
      <c r="T62" s="47"/>
      <c r="U62" s="47"/>
    </row>
    <row r="63" ht="19.9" customHeight="1" spans="1:21">
      <c r="A63" s="83" t="s">
        <v>194</v>
      </c>
      <c r="B63" s="83"/>
      <c r="C63" s="83"/>
      <c r="D63" s="90" t="s">
        <v>194</v>
      </c>
      <c r="E63" s="90" t="s">
        <v>195</v>
      </c>
      <c r="F63" s="74">
        <v>47.814846</v>
      </c>
      <c r="G63" s="74">
        <v>47.814846</v>
      </c>
      <c r="H63" s="74">
        <v>47.814846</v>
      </c>
      <c r="I63" s="74"/>
      <c r="J63" s="69"/>
      <c r="K63" s="69"/>
      <c r="L63" s="69"/>
      <c r="M63" s="69"/>
      <c r="N63" s="69"/>
      <c r="O63" s="69"/>
      <c r="P63" s="69"/>
      <c r="Q63" s="69"/>
      <c r="R63" s="69"/>
      <c r="S63" s="69"/>
      <c r="T63" s="69"/>
      <c r="U63" s="69"/>
    </row>
    <row r="64" ht="19.9" customHeight="1" spans="1:21">
      <c r="A64" s="83" t="s">
        <v>194</v>
      </c>
      <c r="B64" s="83" t="s">
        <v>196</v>
      </c>
      <c r="C64" s="83"/>
      <c r="D64" s="90" t="s">
        <v>197</v>
      </c>
      <c r="E64" s="90" t="s">
        <v>198</v>
      </c>
      <c r="F64" s="74">
        <v>47.814846</v>
      </c>
      <c r="G64" s="74">
        <v>47.814846</v>
      </c>
      <c r="H64" s="74">
        <v>47.814846</v>
      </c>
      <c r="I64" s="74"/>
      <c r="J64" s="69"/>
      <c r="K64" s="69"/>
      <c r="L64" s="69"/>
      <c r="M64" s="69"/>
      <c r="N64" s="69"/>
      <c r="O64" s="69"/>
      <c r="P64" s="69"/>
      <c r="Q64" s="69"/>
      <c r="R64" s="69"/>
      <c r="S64" s="69"/>
      <c r="T64" s="69"/>
      <c r="U64" s="69"/>
    </row>
    <row r="65" ht="19.9" customHeight="1" spans="1:21">
      <c r="A65" s="70" t="s">
        <v>194</v>
      </c>
      <c r="B65" s="70" t="s">
        <v>196</v>
      </c>
      <c r="C65" s="70" t="s">
        <v>210</v>
      </c>
      <c r="D65" s="65" t="s">
        <v>215</v>
      </c>
      <c r="E65" s="65" t="s">
        <v>216</v>
      </c>
      <c r="F65" s="87">
        <v>47.814846</v>
      </c>
      <c r="G65" s="86">
        <v>47.814846</v>
      </c>
      <c r="H65" s="86">
        <v>47.814846</v>
      </c>
      <c r="I65" s="86"/>
      <c r="J65" s="47"/>
      <c r="K65" s="47"/>
      <c r="L65" s="47"/>
      <c r="M65" s="47"/>
      <c r="N65" s="47"/>
      <c r="O65" s="47"/>
      <c r="P65" s="47"/>
      <c r="Q65" s="47"/>
      <c r="R65" s="47"/>
      <c r="S65" s="47"/>
      <c r="T65" s="47"/>
      <c r="U65" s="47"/>
    </row>
    <row r="66" ht="19.9" customHeight="1" spans="1:21">
      <c r="A66" s="83" t="s">
        <v>202</v>
      </c>
      <c r="B66" s="83"/>
      <c r="C66" s="83"/>
      <c r="D66" s="90" t="s">
        <v>202</v>
      </c>
      <c r="E66" s="90" t="s">
        <v>203</v>
      </c>
      <c r="F66" s="74">
        <v>877.34842</v>
      </c>
      <c r="G66" s="74">
        <v>877.34842</v>
      </c>
      <c r="H66" s="74">
        <v>697.17202</v>
      </c>
      <c r="I66" s="74">
        <f t="shared" ref="I66:I68" si="0">177.9952+2.1812</f>
        <v>180.1764</v>
      </c>
      <c r="J66" s="69"/>
      <c r="K66" s="69"/>
      <c r="L66" s="69"/>
      <c r="M66" s="69"/>
      <c r="N66" s="69"/>
      <c r="O66" s="69"/>
      <c r="P66" s="69"/>
      <c r="Q66" s="69"/>
      <c r="R66" s="69"/>
      <c r="S66" s="69"/>
      <c r="T66" s="69"/>
      <c r="U66" s="69"/>
    </row>
    <row r="67" ht="19.9" customHeight="1" spans="1:21">
      <c r="A67" s="83" t="s">
        <v>202</v>
      </c>
      <c r="B67" s="83" t="s">
        <v>199</v>
      </c>
      <c r="C67" s="83"/>
      <c r="D67" s="90" t="s">
        <v>204</v>
      </c>
      <c r="E67" s="90" t="s">
        <v>205</v>
      </c>
      <c r="F67" s="74">
        <v>877.34842</v>
      </c>
      <c r="G67" s="74">
        <v>877.34842</v>
      </c>
      <c r="H67" s="74">
        <v>697.17202</v>
      </c>
      <c r="I67" s="74">
        <f t="shared" si="0"/>
        <v>180.1764</v>
      </c>
      <c r="J67" s="69"/>
      <c r="K67" s="69"/>
      <c r="L67" s="69"/>
      <c r="M67" s="69"/>
      <c r="N67" s="69"/>
      <c r="O67" s="69"/>
      <c r="P67" s="69"/>
      <c r="Q67" s="69"/>
      <c r="R67" s="69"/>
      <c r="S67" s="69"/>
      <c r="T67" s="69"/>
      <c r="U67" s="69"/>
    </row>
    <row r="68" ht="19.9" customHeight="1" spans="1:21">
      <c r="A68" s="70" t="s">
        <v>202</v>
      </c>
      <c r="B68" s="70" t="s">
        <v>199</v>
      </c>
      <c r="C68" s="70" t="s">
        <v>221</v>
      </c>
      <c r="D68" s="65" t="s">
        <v>222</v>
      </c>
      <c r="E68" s="65" t="s">
        <v>223</v>
      </c>
      <c r="F68" s="86">
        <v>877.34842</v>
      </c>
      <c r="G68" s="86">
        <v>877.34842</v>
      </c>
      <c r="H68" s="86">
        <v>697.17202</v>
      </c>
      <c r="I68" s="86">
        <f t="shared" si="0"/>
        <v>180.1764</v>
      </c>
      <c r="J68" s="47"/>
      <c r="K68" s="47"/>
      <c r="L68" s="47"/>
      <c r="M68" s="47"/>
      <c r="N68" s="47"/>
      <c r="O68" s="47"/>
      <c r="P68" s="47"/>
      <c r="Q68" s="47"/>
      <c r="R68" s="47"/>
      <c r="S68" s="47"/>
      <c r="T68" s="47"/>
      <c r="U68" s="47"/>
    </row>
    <row r="69" ht="19.9" customHeight="1" spans="1:21">
      <c r="A69" s="83" t="s">
        <v>208</v>
      </c>
      <c r="B69" s="83"/>
      <c r="C69" s="83"/>
      <c r="D69" s="90" t="s">
        <v>208</v>
      </c>
      <c r="E69" s="90" t="s">
        <v>209</v>
      </c>
      <c r="F69" s="74">
        <v>67.503312</v>
      </c>
      <c r="G69" s="74">
        <v>67.503312</v>
      </c>
      <c r="H69" s="74">
        <v>67.503312</v>
      </c>
      <c r="I69" s="74"/>
      <c r="J69" s="69"/>
      <c r="K69" s="69"/>
      <c r="L69" s="69"/>
      <c r="M69" s="69"/>
      <c r="N69" s="69"/>
      <c r="O69" s="69"/>
      <c r="P69" s="69"/>
      <c r="Q69" s="69"/>
      <c r="R69" s="69"/>
      <c r="S69" s="69"/>
      <c r="T69" s="69"/>
      <c r="U69" s="69"/>
    </row>
    <row r="70" ht="19.9" customHeight="1" spans="1:21">
      <c r="A70" s="83" t="s">
        <v>208</v>
      </c>
      <c r="B70" s="83" t="s">
        <v>210</v>
      </c>
      <c r="C70" s="83"/>
      <c r="D70" s="90" t="s">
        <v>211</v>
      </c>
      <c r="E70" s="90" t="s">
        <v>212</v>
      </c>
      <c r="F70" s="74">
        <v>67.503312</v>
      </c>
      <c r="G70" s="74">
        <v>67.503312</v>
      </c>
      <c r="H70" s="74">
        <v>67.503312</v>
      </c>
      <c r="I70" s="74"/>
      <c r="J70" s="69"/>
      <c r="K70" s="69"/>
      <c r="L70" s="69"/>
      <c r="M70" s="69"/>
      <c r="N70" s="69"/>
      <c r="O70" s="69"/>
      <c r="P70" s="69"/>
      <c r="Q70" s="69"/>
      <c r="R70" s="69"/>
      <c r="S70" s="69"/>
      <c r="T70" s="69"/>
      <c r="U70" s="69"/>
    </row>
    <row r="71" ht="19.9" customHeight="1" spans="1:21">
      <c r="A71" s="70" t="s">
        <v>208</v>
      </c>
      <c r="B71" s="70" t="s">
        <v>210</v>
      </c>
      <c r="C71" s="70" t="s">
        <v>199</v>
      </c>
      <c r="D71" s="65" t="s">
        <v>213</v>
      </c>
      <c r="E71" s="65" t="s">
        <v>214</v>
      </c>
      <c r="F71" s="87">
        <v>67.503312</v>
      </c>
      <c r="G71" s="86">
        <v>67.503312</v>
      </c>
      <c r="H71" s="86">
        <v>67.503312</v>
      </c>
      <c r="I71" s="86"/>
      <c r="J71" s="47"/>
      <c r="K71" s="47"/>
      <c r="L71" s="47"/>
      <c r="M71" s="47"/>
      <c r="N71" s="47"/>
      <c r="O71" s="47"/>
      <c r="P71" s="47"/>
      <c r="Q71" s="47"/>
      <c r="R71" s="47"/>
      <c r="S71" s="47"/>
      <c r="T71" s="47"/>
      <c r="U71" s="47"/>
    </row>
    <row r="72" ht="19.9" customHeight="1" spans="1:21">
      <c r="A72" s="68"/>
      <c r="B72" s="68"/>
      <c r="C72" s="68"/>
      <c r="D72" s="66" t="s">
        <v>164</v>
      </c>
      <c r="E72" s="66" t="s">
        <v>165</v>
      </c>
      <c r="F72" s="69">
        <v>278.174431</v>
      </c>
      <c r="G72" s="69">
        <v>172.214431</v>
      </c>
      <c r="H72" s="69">
        <v>146.892531</v>
      </c>
      <c r="I72" s="69">
        <v>25.3219</v>
      </c>
      <c r="J72" s="69"/>
      <c r="K72" s="69">
        <v>105.96</v>
      </c>
      <c r="L72" s="69"/>
      <c r="M72" s="69">
        <v>105.96</v>
      </c>
      <c r="N72" s="69"/>
      <c r="O72" s="69"/>
      <c r="P72" s="69"/>
      <c r="Q72" s="69"/>
      <c r="R72" s="69"/>
      <c r="S72" s="69"/>
      <c r="T72" s="69"/>
      <c r="U72" s="69"/>
    </row>
    <row r="73" ht="19.9" customHeight="1" spans="1:21">
      <c r="A73" s="64" t="s">
        <v>179</v>
      </c>
      <c r="B73" s="64"/>
      <c r="C73" s="64"/>
      <c r="D73" s="58" t="s">
        <v>179</v>
      </c>
      <c r="E73" s="58" t="s">
        <v>180</v>
      </c>
      <c r="F73" s="69">
        <v>22.259695</v>
      </c>
      <c r="G73" s="69">
        <v>22.259695</v>
      </c>
      <c r="H73" s="69">
        <v>22.259695</v>
      </c>
      <c r="I73" s="69"/>
      <c r="J73" s="69"/>
      <c r="K73" s="69"/>
      <c r="L73" s="69"/>
      <c r="M73" s="69"/>
      <c r="N73" s="69"/>
      <c r="O73" s="69"/>
      <c r="P73" s="69"/>
      <c r="Q73" s="69"/>
      <c r="R73" s="69"/>
      <c r="S73" s="69"/>
      <c r="T73" s="69"/>
      <c r="U73" s="69"/>
    </row>
    <row r="74" ht="19.9" customHeight="1" spans="1:21">
      <c r="A74" s="64" t="s">
        <v>179</v>
      </c>
      <c r="B74" s="64" t="s">
        <v>181</v>
      </c>
      <c r="C74" s="64"/>
      <c r="D74" s="58" t="s">
        <v>182</v>
      </c>
      <c r="E74" s="58" t="s">
        <v>183</v>
      </c>
      <c r="F74" s="69">
        <v>20.787264</v>
      </c>
      <c r="G74" s="69">
        <v>20.787264</v>
      </c>
      <c r="H74" s="69">
        <v>20.787264</v>
      </c>
      <c r="I74" s="69"/>
      <c r="J74" s="69"/>
      <c r="K74" s="69"/>
      <c r="L74" s="69"/>
      <c r="M74" s="69"/>
      <c r="N74" s="69"/>
      <c r="O74" s="69"/>
      <c r="P74" s="69"/>
      <c r="Q74" s="69"/>
      <c r="R74" s="69"/>
      <c r="S74" s="69"/>
      <c r="T74" s="69"/>
      <c r="U74" s="69"/>
    </row>
    <row r="75" ht="19.9" customHeight="1" spans="1:21">
      <c r="A75" s="70" t="s">
        <v>179</v>
      </c>
      <c r="B75" s="70" t="s">
        <v>181</v>
      </c>
      <c r="C75" s="70" t="s">
        <v>181</v>
      </c>
      <c r="D75" s="65" t="s">
        <v>184</v>
      </c>
      <c r="E75" s="65" t="s">
        <v>185</v>
      </c>
      <c r="F75" s="67">
        <v>13.858176</v>
      </c>
      <c r="G75" s="47">
        <v>13.858176</v>
      </c>
      <c r="H75" s="47">
        <v>13.858176</v>
      </c>
      <c r="I75" s="47"/>
      <c r="J75" s="47"/>
      <c r="K75" s="47"/>
      <c r="L75" s="47"/>
      <c r="M75" s="47"/>
      <c r="N75" s="47"/>
      <c r="O75" s="47"/>
      <c r="P75" s="47"/>
      <c r="Q75" s="47"/>
      <c r="R75" s="47"/>
      <c r="S75" s="47"/>
      <c r="T75" s="47"/>
      <c r="U75" s="47"/>
    </row>
    <row r="76" ht="19.9" customHeight="1" spans="1:21">
      <c r="A76" s="70" t="s">
        <v>179</v>
      </c>
      <c r="B76" s="70" t="s">
        <v>181</v>
      </c>
      <c r="C76" s="70" t="s">
        <v>186</v>
      </c>
      <c r="D76" s="65" t="s">
        <v>187</v>
      </c>
      <c r="E76" s="65" t="s">
        <v>188</v>
      </c>
      <c r="F76" s="67">
        <v>6.929088</v>
      </c>
      <c r="G76" s="47">
        <v>6.929088</v>
      </c>
      <c r="H76" s="47">
        <v>6.929088</v>
      </c>
      <c r="I76" s="47"/>
      <c r="J76" s="47"/>
      <c r="K76" s="47"/>
      <c r="L76" s="47"/>
      <c r="M76" s="47"/>
      <c r="N76" s="47"/>
      <c r="O76" s="47"/>
      <c r="P76" s="47"/>
      <c r="Q76" s="47"/>
      <c r="R76" s="47"/>
      <c r="S76" s="47"/>
      <c r="T76" s="47"/>
      <c r="U76" s="47"/>
    </row>
    <row r="77" ht="19.9" customHeight="1" spans="1:21">
      <c r="A77" s="64" t="s">
        <v>179</v>
      </c>
      <c r="B77" s="64" t="s">
        <v>189</v>
      </c>
      <c r="C77" s="64"/>
      <c r="D77" s="58" t="s">
        <v>190</v>
      </c>
      <c r="E77" s="58" t="s">
        <v>191</v>
      </c>
      <c r="F77" s="69">
        <v>1.472431</v>
      </c>
      <c r="G77" s="69">
        <v>1.472431</v>
      </c>
      <c r="H77" s="69">
        <v>1.472431</v>
      </c>
      <c r="I77" s="69"/>
      <c r="J77" s="69"/>
      <c r="K77" s="69"/>
      <c r="L77" s="69"/>
      <c r="M77" s="69"/>
      <c r="N77" s="69"/>
      <c r="O77" s="69"/>
      <c r="P77" s="69"/>
      <c r="Q77" s="69"/>
      <c r="R77" s="69"/>
      <c r="S77" s="69"/>
      <c r="T77" s="69"/>
      <c r="U77" s="69"/>
    </row>
    <row r="78" ht="19.9" customHeight="1" spans="1:21">
      <c r="A78" s="70" t="s">
        <v>179</v>
      </c>
      <c r="B78" s="70" t="s">
        <v>189</v>
      </c>
      <c r="C78" s="70" t="s">
        <v>189</v>
      </c>
      <c r="D78" s="65" t="s">
        <v>192</v>
      </c>
      <c r="E78" s="65" t="s">
        <v>193</v>
      </c>
      <c r="F78" s="67">
        <v>1.472431</v>
      </c>
      <c r="G78" s="47">
        <v>1.472431</v>
      </c>
      <c r="H78" s="47">
        <v>1.472431</v>
      </c>
      <c r="I78" s="47"/>
      <c r="J78" s="47"/>
      <c r="K78" s="47"/>
      <c r="L78" s="47"/>
      <c r="M78" s="47"/>
      <c r="N78" s="47"/>
      <c r="O78" s="47"/>
      <c r="P78" s="47"/>
      <c r="Q78" s="47"/>
      <c r="R78" s="47"/>
      <c r="S78" s="47"/>
      <c r="T78" s="47"/>
      <c r="U78" s="47"/>
    </row>
    <row r="79" ht="19.9" customHeight="1" spans="1:21">
      <c r="A79" s="64" t="s">
        <v>194</v>
      </c>
      <c r="B79" s="64"/>
      <c r="C79" s="64"/>
      <c r="D79" s="58" t="s">
        <v>194</v>
      </c>
      <c r="E79" s="58" t="s">
        <v>195</v>
      </c>
      <c r="F79" s="69">
        <v>7.362156</v>
      </c>
      <c r="G79" s="69">
        <v>7.362156</v>
      </c>
      <c r="H79" s="69">
        <v>7.362156</v>
      </c>
      <c r="I79" s="69"/>
      <c r="J79" s="69"/>
      <c r="K79" s="69"/>
      <c r="L79" s="69"/>
      <c r="M79" s="69"/>
      <c r="N79" s="69"/>
      <c r="O79" s="69"/>
      <c r="P79" s="69"/>
      <c r="Q79" s="69"/>
      <c r="R79" s="69"/>
      <c r="S79" s="69"/>
      <c r="T79" s="69"/>
      <c r="U79" s="69"/>
    </row>
    <row r="80" ht="19.9" customHeight="1" spans="1:21">
      <c r="A80" s="64" t="s">
        <v>194</v>
      </c>
      <c r="B80" s="64" t="s">
        <v>196</v>
      </c>
      <c r="C80" s="64"/>
      <c r="D80" s="58" t="s">
        <v>197</v>
      </c>
      <c r="E80" s="58" t="s">
        <v>198</v>
      </c>
      <c r="F80" s="69">
        <v>7.362156</v>
      </c>
      <c r="G80" s="69">
        <v>7.362156</v>
      </c>
      <c r="H80" s="69">
        <v>7.362156</v>
      </c>
      <c r="I80" s="69"/>
      <c r="J80" s="69"/>
      <c r="K80" s="69"/>
      <c r="L80" s="69"/>
      <c r="M80" s="69"/>
      <c r="N80" s="69"/>
      <c r="O80" s="69"/>
      <c r="P80" s="69"/>
      <c r="Q80" s="69"/>
      <c r="R80" s="69"/>
      <c r="S80" s="69"/>
      <c r="T80" s="69"/>
      <c r="U80" s="69"/>
    </row>
    <row r="81" ht="19.9" customHeight="1" spans="1:21">
      <c r="A81" s="70" t="s">
        <v>194</v>
      </c>
      <c r="B81" s="70" t="s">
        <v>196</v>
      </c>
      <c r="C81" s="70" t="s">
        <v>210</v>
      </c>
      <c r="D81" s="65" t="s">
        <v>215</v>
      </c>
      <c r="E81" s="65" t="s">
        <v>216</v>
      </c>
      <c r="F81" s="67">
        <v>7.362156</v>
      </c>
      <c r="G81" s="47">
        <v>7.362156</v>
      </c>
      <c r="H81" s="47">
        <v>7.362156</v>
      </c>
      <c r="I81" s="47"/>
      <c r="J81" s="47"/>
      <c r="K81" s="47"/>
      <c r="L81" s="47"/>
      <c r="M81" s="47"/>
      <c r="N81" s="47"/>
      <c r="O81" s="47"/>
      <c r="P81" s="47"/>
      <c r="Q81" s="47"/>
      <c r="R81" s="47"/>
      <c r="S81" s="47"/>
      <c r="T81" s="47"/>
      <c r="U81" s="47"/>
    </row>
    <row r="82" ht="19.9" customHeight="1" spans="1:21">
      <c r="A82" s="64" t="s">
        <v>202</v>
      </c>
      <c r="B82" s="64"/>
      <c r="C82" s="64"/>
      <c r="D82" s="58" t="s">
        <v>202</v>
      </c>
      <c r="E82" s="58" t="s">
        <v>203</v>
      </c>
      <c r="F82" s="69">
        <v>238.158948</v>
      </c>
      <c r="G82" s="69">
        <v>132.198948</v>
      </c>
      <c r="H82" s="69">
        <v>106.877048</v>
      </c>
      <c r="I82" s="69">
        <v>25.3219</v>
      </c>
      <c r="J82" s="69"/>
      <c r="K82" s="69">
        <v>105.96</v>
      </c>
      <c r="L82" s="69"/>
      <c r="M82" s="69">
        <v>105.96</v>
      </c>
      <c r="N82" s="69"/>
      <c r="O82" s="69"/>
      <c r="P82" s="69"/>
      <c r="Q82" s="69"/>
      <c r="R82" s="69"/>
      <c r="S82" s="69"/>
      <c r="T82" s="69"/>
      <c r="U82" s="69"/>
    </row>
    <row r="83" ht="19.9" customHeight="1" spans="1:21">
      <c r="A83" s="64" t="s">
        <v>202</v>
      </c>
      <c r="B83" s="64" t="s">
        <v>199</v>
      </c>
      <c r="C83" s="64"/>
      <c r="D83" s="58" t="s">
        <v>204</v>
      </c>
      <c r="E83" s="58" t="s">
        <v>205</v>
      </c>
      <c r="F83" s="69">
        <v>238.158948</v>
      </c>
      <c r="G83" s="69">
        <v>132.198948</v>
      </c>
      <c r="H83" s="69">
        <v>106.877048</v>
      </c>
      <c r="I83" s="69">
        <v>25.3219</v>
      </c>
      <c r="J83" s="69"/>
      <c r="K83" s="69">
        <v>105.96</v>
      </c>
      <c r="L83" s="69"/>
      <c r="M83" s="69">
        <v>105.96</v>
      </c>
      <c r="N83" s="69"/>
      <c r="O83" s="69"/>
      <c r="P83" s="69"/>
      <c r="Q83" s="69"/>
      <c r="R83" s="69"/>
      <c r="S83" s="69"/>
      <c r="T83" s="69"/>
      <c r="U83" s="69"/>
    </row>
    <row r="84" ht="19.9" customHeight="1" spans="1:21">
      <c r="A84" s="70" t="s">
        <v>202</v>
      </c>
      <c r="B84" s="70" t="s">
        <v>199</v>
      </c>
      <c r="C84" s="70" t="s">
        <v>224</v>
      </c>
      <c r="D84" s="65" t="s">
        <v>225</v>
      </c>
      <c r="E84" s="65" t="s">
        <v>226</v>
      </c>
      <c r="F84" s="67">
        <v>152.198948</v>
      </c>
      <c r="G84" s="47">
        <v>132.198948</v>
      </c>
      <c r="H84" s="47">
        <v>106.877048</v>
      </c>
      <c r="I84" s="47">
        <v>25.3219</v>
      </c>
      <c r="J84" s="47"/>
      <c r="K84" s="47">
        <v>20</v>
      </c>
      <c r="L84" s="47"/>
      <c r="M84" s="47">
        <v>20</v>
      </c>
      <c r="N84" s="47"/>
      <c r="O84" s="47"/>
      <c r="P84" s="47"/>
      <c r="Q84" s="47"/>
      <c r="R84" s="47"/>
      <c r="S84" s="47"/>
      <c r="T84" s="47"/>
      <c r="U84" s="47"/>
    </row>
    <row r="85" ht="19.9" customHeight="1" spans="1:21">
      <c r="A85" s="70" t="s">
        <v>202</v>
      </c>
      <c r="B85" s="70" t="s">
        <v>199</v>
      </c>
      <c r="C85" s="70" t="s">
        <v>189</v>
      </c>
      <c r="D85" s="65" t="s">
        <v>217</v>
      </c>
      <c r="E85" s="65" t="s">
        <v>218</v>
      </c>
      <c r="F85" s="67">
        <v>85.96</v>
      </c>
      <c r="G85" s="47"/>
      <c r="H85" s="47"/>
      <c r="I85" s="47"/>
      <c r="J85" s="47"/>
      <c r="K85" s="47">
        <v>85.96</v>
      </c>
      <c r="L85" s="47"/>
      <c r="M85" s="47">
        <v>85.96</v>
      </c>
      <c r="N85" s="47"/>
      <c r="O85" s="47"/>
      <c r="P85" s="47"/>
      <c r="Q85" s="47"/>
      <c r="R85" s="47"/>
      <c r="S85" s="47"/>
      <c r="T85" s="47"/>
      <c r="U85" s="47"/>
    </row>
    <row r="86" ht="19.9" customHeight="1" spans="1:21">
      <c r="A86" s="64" t="s">
        <v>208</v>
      </c>
      <c r="B86" s="64"/>
      <c r="C86" s="64"/>
      <c r="D86" s="58" t="s">
        <v>208</v>
      </c>
      <c r="E86" s="58" t="s">
        <v>209</v>
      </c>
      <c r="F86" s="69">
        <v>10.393632</v>
      </c>
      <c r="G86" s="69">
        <v>10.393632</v>
      </c>
      <c r="H86" s="69">
        <v>10.393632</v>
      </c>
      <c r="I86" s="69"/>
      <c r="J86" s="69"/>
      <c r="K86" s="69"/>
      <c r="L86" s="69"/>
      <c r="M86" s="69"/>
      <c r="N86" s="69"/>
      <c r="O86" s="69"/>
      <c r="P86" s="69"/>
      <c r="Q86" s="69"/>
      <c r="R86" s="69"/>
      <c r="S86" s="69"/>
      <c r="T86" s="69"/>
      <c r="U86" s="69"/>
    </row>
    <row r="87" ht="19.9" customHeight="1" spans="1:21">
      <c r="A87" s="64" t="s">
        <v>208</v>
      </c>
      <c r="B87" s="64" t="s">
        <v>210</v>
      </c>
      <c r="C87" s="64"/>
      <c r="D87" s="58" t="s">
        <v>211</v>
      </c>
      <c r="E87" s="58" t="s">
        <v>212</v>
      </c>
      <c r="F87" s="69">
        <v>10.393632</v>
      </c>
      <c r="G87" s="69">
        <v>10.393632</v>
      </c>
      <c r="H87" s="69">
        <v>10.393632</v>
      </c>
      <c r="I87" s="69"/>
      <c r="J87" s="69"/>
      <c r="K87" s="69"/>
      <c r="L87" s="69"/>
      <c r="M87" s="69"/>
      <c r="N87" s="69"/>
      <c r="O87" s="69"/>
      <c r="P87" s="69"/>
      <c r="Q87" s="69"/>
      <c r="R87" s="69"/>
      <c r="S87" s="69"/>
      <c r="T87" s="69"/>
      <c r="U87" s="69"/>
    </row>
    <row r="88" ht="19.9" customHeight="1" spans="1:21">
      <c r="A88" s="70" t="s">
        <v>208</v>
      </c>
      <c r="B88" s="70" t="s">
        <v>210</v>
      </c>
      <c r="C88" s="70" t="s">
        <v>199</v>
      </c>
      <c r="D88" s="65" t="s">
        <v>213</v>
      </c>
      <c r="E88" s="65" t="s">
        <v>214</v>
      </c>
      <c r="F88" s="67">
        <v>10.393632</v>
      </c>
      <c r="G88" s="47">
        <v>10.393632</v>
      </c>
      <c r="H88" s="47">
        <v>10.393632</v>
      </c>
      <c r="I88" s="47"/>
      <c r="J88" s="47"/>
      <c r="K88" s="47"/>
      <c r="L88" s="47"/>
      <c r="M88" s="47"/>
      <c r="N88" s="47"/>
      <c r="O88" s="47"/>
      <c r="P88" s="47"/>
      <c r="Q88" s="47"/>
      <c r="R88" s="47"/>
      <c r="S88" s="47"/>
      <c r="T88" s="47"/>
      <c r="U88" s="4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E32" sqref="E32"/>
    </sheetView>
  </sheetViews>
  <sheetFormatPr defaultColWidth="10" defaultRowHeight="13.5" outlineLevelCol="3"/>
  <cols>
    <col min="1" max="1" width="24.625" customWidth="1"/>
    <col min="2" max="2" width="16" customWidth="1"/>
    <col min="3" max="4" width="22.25" customWidth="1"/>
  </cols>
  <sheetData>
    <row r="1" ht="14.25" customHeight="1" spans="1:4">
      <c r="A1" s="27"/>
      <c r="D1" s="62" t="s">
        <v>255</v>
      </c>
    </row>
    <row r="2" ht="27.95" customHeight="1" spans="1:4">
      <c r="A2" s="63" t="s">
        <v>11</v>
      </c>
      <c r="B2" s="63"/>
      <c r="C2" s="63"/>
      <c r="D2" s="63"/>
    </row>
    <row r="3" ht="16.5" customHeight="1" spans="1:4">
      <c r="A3" s="32" t="s">
        <v>31</v>
      </c>
      <c r="B3" s="32"/>
      <c r="C3" s="32"/>
      <c r="D3" s="55" t="s">
        <v>32</v>
      </c>
    </row>
    <row r="4" ht="17.65" customHeight="1" spans="1:4">
      <c r="A4" s="45" t="s">
        <v>33</v>
      </c>
      <c r="B4" s="45"/>
      <c r="C4" s="45" t="s">
        <v>34</v>
      </c>
      <c r="D4" s="45"/>
    </row>
    <row r="5" ht="17.65" customHeight="1" spans="1:4">
      <c r="A5" s="45" t="s">
        <v>35</v>
      </c>
      <c r="B5" s="45" t="s">
        <v>36</v>
      </c>
      <c r="C5" s="45" t="s">
        <v>35</v>
      </c>
      <c r="D5" s="45" t="s">
        <v>36</v>
      </c>
    </row>
    <row r="6" ht="17.65" customHeight="1" spans="1:4">
      <c r="A6" s="60" t="s">
        <v>256</v>
      </c>
      <c r="B6" s="59">
        <v>3049.145882</v>
      </c>
      <c r="C6" s="60" t="s">
        <v>257</v>
      </c>
      <c r="D6" s="69">
        <v>3049.145882</v>
      </c>
    </row>
    <row r="7" ht="17.65" customHeight="1" spans="1:4">
      <c r="A7" s="46" t="s">
        <v>258</v>
      </c>
      <c r="B7" s="47">
        <v>3049.145882</v>
      </c>
      <c r="C7" s="46" t="s">
        <v>41</v>
      </c>
      <c r="D7" s="67"/>
    </row>
    <row r="8" ht="17.65" customHeight="1" spans="1:4">
      <c r="A8" s="46" t="s">
        <v>259</v>
      </c>
      <c r="B8" s="47">
        <v>3049.145882</v>
      </c>
      <c r="C8" s="46" t="s">
        <v>45</v>
      </c>
      <c r="D8" s="67"/>
    </row>
    <row r="9" ht="27.2" customHeight="1" spans="1:4">
      <c r="A9" s="46" t="s">
        <v>48</v>
      </c>
      <c r="B9" s="47"/>
      <c r="C9" s="46" t="s">
        <v>49</v>
      </c>
      <c r="D9" s="67"/>
    </row>
    <row r="10" ht="17.65" customHeight="1" spans="1:4">
      <c r="A10" s="46" t="s">
        <v>260</v>
      </c>
      <c r="B10" s="47"/>
      <c r="C10" s="46" t="s">
        <v>53</v>
      </c>
      <c r="D10" s="67"/>
    </row>
    <row r="11" ht="17.65" customHeight="1" spans="1:4">
      <c r="A11" s="46" t="s">
        <v>261</v>
      </c>
      <c r="B11" s="47"/>
      <c r="C11" s="46" t="s">
        <v>57</v>
      </c>
      <c r="D11" s="67"/>
    </row>
    <row r="12" ht="17.65" customHeight="1" spans="1:4">
      <c r="A12" s="46" t="s">
        <v>262</v>
      </c>
      <c r="B12" s="47"/>
      <c r="C12" s="46" t="s">
        <v>61</v>
      </c>
      <c r="D12" s="67"/>
    </row>
    <row r="13" ht="17.65" customHeight="1" spans="1:4">
      <c r="A13" s="60" t="s">
        <v>263</v>
      </c>
      <c r="B13" s="59"/>
      <c r="C13" s="46" t="s">
        <v>65</v>
      </c>
      <c r="D13" s="67"/>
    </row>
    <row r="14" ht="17.65" customHeight="1" spans="1:4">
      <c r="A14" s="46" t="s">
        <v>258</v>
      </c>
      <c r="B14" s="47"/>
      <c r="C14" s="46" t="s">
        <v>69</v>
      </c>
      <c r="D14" s="67">
        <v>378.868202</v>
      </c>
    </row>
    <row r="15" ht="17.65" customHeight="1" spans="1:4">
      <c r="A15" s="46" t="s">
        <v>260</v>
      </c>
      <c r="B15" s="47"/>
      <c r="C15" s="46" t="s">
        <v>73</v>
      </c>
      <c r="D15" s="67"/>
    </row>
    <row r="16" ht="17.65" customHeight="1" spans="1:4">
      <c r="A16" s="46" t="s">
        <v>261</v>
      </c>
      <c r="B16" s="47"/>
      <c r="C16" s="46" t="s">
        <v>77</v>
      </c>
      <c r="D16" s="67">
        <v>125.288232</v>
      </c>
    </row>
    <row r="17" ht="17.65" customHeight="1" spans="1:4">
      <c r="A17" s="46" t="s">
        <v>262</v>
      </c>
      <c r="B17" s="47"/>
      <c r="C17" s="46" t="s">
        <v>81</v>
      </c>
      <c r="D17" s="67"/>
    </row>
    <row r="18" ht="17.65" customHeight="1" spans="1:4">
      <c r="A18" s="46"/>
      <c r="B18" s="47"/>
      <c r="C18" s="46" t="s">
        <v>85</v>
      </c>
      <c r="D18" s="67"/>
    </row>
    <row r="19" ht="17.65" customHeight="1" spans="1:4">
      <c r="A19" s="46"/>
      <c r="B19" s="46"/>
      <c r="C19" s="46" t="s">
        <v>89</v>
      </c>
      <c r="D19" s="67"/>
    </row>
    <row r="20" ht="17.65" customHeight="1" spans="1:4">
      <c r="A20" s="46"/>
      <c r="B20" s="46"/>
      <c r="C20" s="46" t="s">
        <v>93</v>
      </c>
      <c r="D20" s="67">
        <v>2368.111944</v>
      </c>
    </row>
    <row r="21" ht="17.65" customHeight="1" spans="1:4">
      <c r="A21" s="46"/>
      <c r="B21" s="46"/>
      <c r="C21" s="46" t="s">
        <v>97</v>
      </c>
      <c r="D21" s="67"/>
    </row>
    <row r="22" ht="17.65" customHeight="1" spans="1:4">
      <c r="A22" s="46"/>
      <c r="B22" s="46"/>
      <c r="C22" s="46" t="s">
        <v>100</v>
      </c>
      <c r="D22" s="67"/>
    </row>
    <row r="23" ht="17.65" customHeight="1" spans="1:4">
      <c r="A23" s="46"/>
      <c r="B23" s="46"/>
      <c r="C23" s="46" t="s">
        <v>103</v>
      </c>
      <c r="D23" s="67"/>
    </row>
    <row r="24" ht="17.65" customHeight="1" spans="1:4">
      <c r="A24" s="46"/>
      <c r="B24" s="46"/>
      <c r="C24" s="46" t="s">
        <v>105</v>
      </c>
      <c r="D24" s="67"/>
    </row>
    <row r="25" ht="17.65" customHeight="1" spans="1:4">
      <c r="A25" s="46"/>
      <c r="B25" s="46"/>
      <c r="C25" s="46" t="s">
        <v>107</v>
      </c>
      <c r="D25" s="67"/>
    </row>
    <row r="26" ht="17.65" customHeight="1" spans="1:4">
      <c r="A26" s="46"/>
      <c r="B26" s="46"/>
      <c r="C26" s="46" t="s">
        <v>109</v>
      </c>
      <c r="D26" s="67">
        <v>176.877504</v>
      </c>
    </row>
    <row r="27" ht="17.65" customHeight="1" spans="1:4">
      <c r="A27" s="46"/>
      <c r="B27" s="46"/>
      <c r="C27" s="46" t="s">
        <v>111</v>
      </c>
      <c r="D27" s="67"/>
    </row>
    <row r="28" ht="17.65" customHeight="1" spans="1:4">
      <c r="A28" s="46"/>
      <c r="B28" s="46"/>
      <c r="C28" s="46" t="s">
        <v>113</v>
      </c>
      <c r="D28" s="67"/>
    </row>
    <row r="29" ht="17.65" customHeight="1" spans="1:4">
      <c r="A29" s="46"/>
      <c r="B29" s="46"/>
      <c r="C29" s="46" t="s">
        <v>115</v>
      </c>
      <c r="D29" s="67"/>
    </row>
    <row r="30" ht="17.65" customHeight="1" spans="1:4">
      <c r="A30" s="46"/>
      <c r="B30" s="46"/>
      <c r="C30" s="46" t="s">
        <v>117</v>
      </c>
      <c r="D30" s="67"/>
    </row>
    <row r="31" ht="17.65" customHeight="1" spans="1:4">
      <c r="A31" s="46"/>
      <c r="B31" s="46"/>
      <c r="C31" s="46" t="s">
        <v>119</v>
      </c>
      <c r="D31" s="67"/>
    </row>
    <row r="32" ht="17.65" customHeight="1" spans="1:4">
      <c r="A32" s="46"/>
      <c r="B32" s="46"/>
      <c r="C32" s="46" t="s">
        <v>121</v>
      </c>
      <c r="D32" s="67"/>
    </row>
    <row r="33" ht="17.65" customHeight="1" spans="1:4">
      <c r="A33" s="46"/>
      <c r="B33" s="46"/>
      <c r="C33" s="46" t="s">
        <v>123</v>
      </c>
      <c r="D33" s="67"/>
    </row>
    <row r="34" ht="17.65" customHeight="1" spans="1:4">
      <c r="A34" s="46"/>
      <c r="B34" s="46"/>
      <c r="C34" s="46" t="s">
        <v>124</v>
      </c>
      <c r="D34" s="67"/>
    </row>
    <row r="35" ht="17.65" customHeight="1" spans="1:4">
      <c r="A35" s="46"/>
      <c r="B35" s="46"/>
      <c r="C35" s="46" t="s">
        <v>125</v>
      </c>
      <c r="D35" s="67"/>
    </row>
    <row r="36" ht="17.65" customHeight="1" spans="1:4">
      <c r="A36" s="46"/>
      <c r="B36" s="46"/>
      <c r="C36" s="46" t="s">
        <v>126</v>
      </c>
      <c r="D36" s="67"/>
    </row>
    <row r="37" ht="17.65" customHeight="1" spans="1:4">
      <c r="A37" s="46"/>
      <c r="B37" s="46"/>
      <c r="C37" s="46"/>
      <c r="D37" s="46"/>
    </row>
    <row r="38" ht="17.65" customHeight="1" spans="1:4">
      <c r="A38" s="60"/>
      <c r="B38" s="60"/>
      <c r="C38" s="60" t="s">
        <v>264</v>
      </c>
      <c r="D38" s="59"/>
    </row>
    <row r="39" ht="17.65" customHeight="1" spans="1:4">
      <c r="A39" s="60"/>
      <c r="B39" s="60"/>
      <c r="C39" s="60"/>
      <c r="D39" s="60"/>
    </row>
    <row r="40" ht="17.65" customHeight="1" spans="1:4">
      <c r="A40" s="64" t="s">
        <v>265</v>
      </c>
      <c r="B40" s="59">
        <v>3049.145882</v>
      </c>
      <c r="C40" s="64" t="s">
        <v>266</v>
      </c>
      <c r="D40" s="69">
        <v>3049.145882</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0"/>
  <sheetViews>
    <sheetView workbookViewId="0">
      <pane ySplit="6" topLeftCell="A7" activePane="bottomLeft" state="frozen"/>
      <selection/>
      <selection pane="bottomLeft" activeCell="Q45" sqref="Q45"/>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 min="13" max="14" width="12.625"/>
  </cols>
  <sheetData>
    <row r="1" ht="14.25" customHeight="1" spans="1:11">
      <c r="A1" s="27"/>
      <c r="D1" s="27"/>
      <c r="K1" s="62" t="s">
        <v>267</v>
      </c>
    </row>
    <row r="2" ht="37.7" customHeight="1" spans="1:11">
      <c r="A2" s="63" t="s">
        <v>12</v>
      </c>
      <c r="B2" s="63"/>
      <c r="C2" s="63"/>
      <c r="D2" s="63"/>
      <c r="E2" s="63"/>
      <c r="F2" s="63"/>
      <c r="G2" s="63"/>
      <c r="H2" s="63"/>
      <c r="I2" s="63"/>
      <c r="J2" s="63"/>
      <c r="K2" s="63"/>
    </row>
    <row r="3" ht="21.2" customHeight="1" spans="1:11">
      <c r="A3" s="32" t="s">
        <v>31</v>
      </c>
      <c r="B3" s="32"/>
      <c r="C3" s="32"/>
      <c r="D3" s="32"/>
      <c r="E3" s="32"/>
      <c r="F3" s="32"/>
      <c r="G3" s="32"/>
      <c r="H3" s="32"/>
      <c r="I3" s="32"/>
      <c r="J3" s="55" t="s">
        <v>32</v>
      </c>
      <c r="K3" s="55"/>
    </row>
    <row r="4" ht="17.25" customHeight="1" spans="1:11">
      <c r="A4" s="45" t="s">
        <v>168</v>
      </c>
      <c r="B4" s="45"/>
      <c r="C4" s="45"/>
      <c r="D4" s="45" t="s">
        <v>169</v>
      </c>
      <c r="E4" s="45" t="s">
        <v>170</v>
      </c>
      <c r="F4" s="45" t="s">
        <v>136</v>
      </c>
      <c r="G4" s="45" t="s">
        <v>171</v>
      </c>
      <c r="H4" s="45"/>
      <c r="I4" s="45"/>
      <c r="J4" s="45"/>
      <c r="K4" s="45" t="s">
        <v>172</v>
      </c>
    </row>
    <row r="5" ht="15" customHeight="1" spans="1:11">
      <c r="A5" s="45"/>
      <c r="B5" s="45"/>
      <c r="C5" s="45"/>
      <c r="D5" s="45"/>
      <c r="E5" s="45"/>
      <c r="F5" s="45"/>
      <c r="G5" s="45" t="s">
        <v>138</v>
      </c>
      <c r="H5" s="45" t="s">
        <v>268</v>
      </c>
      <c r="I5" s="45"/>
      <c r="J5" s="45" t="s">
        <v>269</v>
      </c>
      <c r="K5" s="45"/>
    </row>
    <row r="6" ht="21.2" customHeight="1" spans="1:11">
      <c r="A6" s="45" t="s">
        <v>176</v>
      </c>
      <c r="B6" s="45" t="s">
        <v>177</v>
      </c>
      <c r="C6" s="45" t="s">
        <v>178</v>
      </c>
      <c r="D6" s="45"/>
      <c r="E6" s="45"/>
      <c r="F6" s="45"/>
      <c r="G6" s="45"/>
      <c r="H6" s="45" t="s">
        <v>247</v>
      </c>
      <c r="I6" s="45" t="s">
        <v>239</v>
      </c>
      <c r="J6" s="45"/>
      <c r="K6" s="45"/>
    </row>
    <row r="7" ht="19.9" customHeight="1" spans="1:11">
      <c r="A7" s="46"/>
      <c r="B7" s="46"/>
      <c r="C7" s="46"/>
      <c r="D7" s="60"/>
      <c r="E7" s="60" t="s">
        <v>136</v>
      </c>
      <c r="F7" s="59">
        <v>3049.145882</v>
      </c>
      <c r="G7" s="59">
        <v>2943.185882</v>
      </c>
      <c r="H7" s="59">
        <v>2499.972882</v>
      </c>
      <c r="I7" s="59">
        <v>3.312</v>
      </c>
      <c r="J7" s="59">
        <v>439.901</v>
      </c>
      <c r="K7" s="59">
        <v>105.96</v>
      </c>
    </row>
    <row r="8" ht="19.9" customHeight="1" spans="1:11">
      <c r="A8" s="46"/>
      <c r="B8" s="46"/>
      <c r="C8" s="46"/>
      <c r="D8" s="58" t="s">
        <v>154</v>
      </c>
      <c r="E8" s="58" t="s">
        <v>155</v>
      </c>
      <c r="F8" s="59">
        <v>3049.145882</v>
      </c>
      <c r="G8" s="59">
        <v>2943.185882</v>
      </c>
      <c r="H8" s="59">
        <v>2499.972882</v>
      </c>
      <c r="I8" s="59">
        <v>3.312</v>
      </c>
      <c r="J8" s="59">
        <v>439.901</v>
      </c>
      <c r="K8" s="59">
        <v>105.96</v>
      </c>
    </row>
    <row r="9" ht="19.9" customHeight="1" spans="1:11">
      <c r="A9" s="81"/>
      <c r="B9" s="81"/>
      <c r="C9" s="81"/>
      <c r="D9" s="66" t="s">
        <v>156</v>
      </c>
      <c r="E9" s="66" t="s">
        <v>157</v>
      </c>
      <c r="F9" s="82">
        <v>542.788402</v>
      </c>
      <c r="G9" s="82">
        <v>542.788402</v>
      </c>
      <c r="H9" s="82">
        <v>460.560702</v>
      </c>
      <c r="I9" s="82">
        <v>2.484</v>
      </c>
      <c r="J9" s="82">
        <v>79.7437</v>
      </c>
      <c r="K9" s="59">
        <v>0</v>
      </c>
    </row>
    <row r="10" ht="19.9" customHeight="1" spans="1:11">
      <c r="A10" s="83" t="s">
        <v>179</v>
      </c>
      <c r="B10" s="83"/>
      <c r="C10" s="83"/>
      <c r="D10" s="84" t="s">
        <v>270</v>
      </c>
      <c r="E10" s="84" t="s">
        <v>271</v>
      </c>
      <c r="F10" s="82">
        <v>68.616348</v>
      </c>
      <c r="G10" s="82">
        <v>68.616348</v>
      </c>
      <c r="H10" s="82">
        <v>68.616348</v>
      </c>
      <c r="I10" s="82">
        <v>0</v>
      </c>
      <c r="J10" s="82">
        <v>0</v>
      </c>
      <c r="K10" s="59">
        <v>0</v>
      </c>
    </row>
    <row r="11" ht="19.9" customHeight="1" spans="1:11">
      <c r="A11" s="83" t="s">
        <v>179</v>
      </c>
      <c r="B11" s="85" t="s">
        <v>181</v>
      </c>
      <c r="C11" s="83"/>
      <c r="D11" s="84" t="s">
        <v>272</v>
      </c>
      <c r="E11" s="84" t="s">
        <v>273</v>
      </c>
      <c r="F11" s="82">
        <v>65.871648</v>
      </c>
      <c r="G11" s="82">
        <v>65.871648</v>
      </c>
      <c r="H11" s="82">
        <v>65.871648</v>
      </c>
      <c r="I11" s="82">
        <v>0</v>
      </c>
      <c r="J11" s="82">
        <v>0</v>
      </c>
      <c r="K11" s="59">
        <v>0</v>
      </c>
    </row>
    <row r="12" ht="19.9" customHeight="1" spans="1:11">
      <c r="A12" s="70" t="s">
        <v>179</v>
      </c>
      <c r="B12" s="70" t="s">
        <v>181</v>
      </c>
      <c r="C12" s="70" t="s">
        <v>181</v>
      </c>
      <c r="D12" s="65" t="s">
        <v>274</v>
      </c>
      <c r="E12" s="81" t="s">
        <v>275</v>
      </c>
      <c r="F12" s="86">
        <v>43.914432</v>
      </c>
      <c r="G12" s="86">
        <v>43.914432</v>
      </c>
      <c r="H12" s="87">
        <v>43.914432</v>
      </c>
      <c r="I12" s="86">
        <v>0</v>
      </c>
      <c r="J12" s="86">
        <v>0</v>
      </c>
      <c r="K12" s="67"/>
    </row>
    <row r="13" ht="19.9" customHeight="1" spans="1:11">
      <c r="A13" s="70" t="s">
        <v>179</v>
      </c>
      <c r="B13" s="70" t="s">
        <v>181</v>
      </c>
      <c r="C13" s="70" t="s">
        <v>186</v>
      </c>
      <c r="D13" s="65" t="s">
        <v>276</v>
      </c>
      <c r="E13" s="81" t="s">
        <v>277</v>
      </c>
      <c r="F13" s="86">
        <v>21.957216</v>
      </c>
      <c r="G13" s="86">
        <v>21.957216</v>
      </c>
      <c r="H13" s="87">
        <v>21.957216</v>
      </c>
      <c r="I13" s="86">
        <v>0</v>
      </c>
      <c r="J13" s="86">
        <v>0</v>
      </c>
      <c r="K13" s="59">
        <v>0</v>
      </c>
    </row>
    <row r="14" ht="19.9" customHeight="1" spans="1:11">
      <c r="A14" s="83" t="s">
        <v>179</v>
      </c>
      <c r="B14" s="85" t="s">
        <v>189</v>
      </c>
      <c r="C14" s="83"/>
      <c r="D14" s="84" t="s">
        <v>278</v>
      </c>
      <c r="E14" s="84" t="s">
        <v>193</v>
      </c>
      <c r="F14" s="74">
        <v>2.7447</v>
      </c>
      <c r="G14" s="74">
        <v>2.7447</v>
      </c>
      <c r="H14" s="74">
        <v>2.7447</v>
      </c>
      <c r="I14" s="82">
        <v>0</v>
      </c>
      <c r="J14" s="82">
        <v>0</v>
      </c>
      <c r="K14" s="59">
        <v>0</v>
      </c>
    </row>
    <row r="15" ht="19.9" customHeight="1" spans="1:11">
      <c r="A15" s="70" t="s">
        <v>179</v>
      </c>
      <c r="B15" s="70" t="s">
        <v>189</v>
      </c>
      <c r="C15" s="70" t="s">
        <v>189</v>
      </c>
      <c r="D15" s="65" t="s">
        <v>279</v>
      </c>
      <c r="E15" s="81" t="s">
        <v>280</v>
      </c>
      <c r="F15" s="87">
        <v>2.7447</v>
      </c>
      <c r="G15" s="87">
        <v>2.7447</v>
      </c>
      <c r="H15" s="87">
        <v>2.7447</v>
      </c>
      <c r="I15" s="86">
        <v>0</v>
      </c>
      <c r="J15" s="86">
        <v>0</v>
      </c>
      <c r="K15" s="67"/>
    </row>
    <row r="16" ht="19.9" customHeight="1" spans="1:11">
      <c r="A16" s="83" t="s">
        <v>194</v>
      </c>
      <c r="B16" s="83"/>
      <c r="C16" s="83"/>
      <c r="D16" s="84" t="s">
        <v>281</v>
      </c>
      <c r="E16" s="84" t="s">
        <v>282</v>
      </c>
      <c r="F16" s="82">
        <v>23.329542</v>
      </c>
      <c r="G16" s="82">
        <v>23.329542</v>
      </c>
      <c r="H16" s="82">
        <v>23.329542</v>
      </c>
      <c r="I16" s="82">
        <v>0</v>
      </c>
      <c r="J16" s="82">
        <v>0</v>
      </c>
      <c r="K16" s="67"/>
    </row>
    <row r="17" ht="19.9" customHeight="1" spans="1:11">
      <c r="A17" s="83" t="s">
        <v>194</v>
      </c>
      <c r="B17" s="85" t="s">
        <v>196</v>
      </c>
      <c r="C17" s="83"/>
      <c r="D17" s="84" t="s">
        <v>283</v>
      </c>
      <c r="E17" s="84" t="s">
        <v>284</v>
      </c>
      <c r="F17" s="82">
        <v>23.329542</v>
      </c>
      <c r="G17" s="82">
        <v>23.329542</v>
      </c>
      <c r="H17" s="82">
        <v>23.329542</v>
      </c>
      <c r="I17" s="82">
        <v>0</v>
      </c>
      <c r="J17" s="82">
        <v>0</v>
      </c>
      <c r="K17" s="59">
        <v>0</v>
      </c>
    </row>
    <row r="18" ht="19.9" customHeight="1" spans="1:11">
      <c r="A18" s="70" t="s">
        <v>194</v>
      </c>
      <c r="B18" s="70" t="s">
        <v>196</v>
      </c>
      <c r="C18" s="70" t="s">
        <v>199</v>
      </c>
      <c r="D18" s="65" t="s">
        <v>285</v>
      </c>
      <c r="E18" s="81" t="s">
        <v>286</v>
      </c>
      <c r="F18" s="86">
        <v>23.329542</v>
      </c>
      <c r="G18" s="86">
        <v>23.329542</v>
      </c>
      <c r="H18" s="87">
        <v>23.329542</v>
      </c>
      <c r="I18" s="86">
        <v>0</v>
      </c>
      <c r="J18" s="86">
        <v>0</v>
      </c>
      <c r="K18" s="67"/>
    </row>
    <row r="19" ht="19.9" customHeight="1" spans="1:11">
      <c r="A19" s="83" t="s">
        <v>202</v>
      </c>
      <c r="B19" s="83"/>
      <c r="C19" s="83"/>
      <c r="D19" s="84" t="s">
        <v>287</v>
      </c>
      <c r="E19" s="84" t="s">
        <v>288</v>
      </c>
      <c r="F19" s="74">
        <v>417.906736</v>
      </c>
      <c r="G19" s="74">
        <v>417.906736</v>
      </c>
      <c r="H19" s="74">
        <v>335.679036</v>
      </c>
      <c r="I19" s="82">
        <v>2.484</v>
      </c>
      <c r="J19" s="82">
        <v>79.7437</v>
      </c>
      <c r="K19" s="59">
        <v>0</v>
      </c>
    </row>
    <row r="20" ht="19.9" customHeight="1" spans="1:11">
      <c r="A20" s="83" t="s">
        <v>202</v>
      </c>
      <c r="B20" s="85" t="s">
        <v>199</v>
      </c>
      <c r="C20" s="83"/>
      <c r="D20" s="84" t="s">
        <v>289</v>
      </c>
      <c r="E20" s="84" t="s">
        <v>290</v>
      </c>
      <c r="F20" s="74">
        <v>417.906736</v>
      </c>
      <c r="G20" s="74">
        <v>417.906736</v>
      </c>
      <c r="H20" s="74">
        <v>335.679036</v>
      </c>
      <c r="I20" s="82">
        <v>2.484</v>
      </c>
      <c r="J20" s="82">
        <v>79.7437</v>
      </c>
      <c r="K20" s="59">
        <v>0</v>
      </c>
    </row>
    <row r="21" ht="19.9" customHeight="1" spans="1:11">
      <c r="A21" s="70" t="s">
        <v>202</v>
      </c>
      <c r="B21" s="70" t="s">
        <v>199</v>
      </c>
      <c r="C21" s="70" t="s">
        <v>199</v>
      </c>
      <c r="D21" s="65" t="s">
        <v>291</v>
      </c>
      <c r="E21" s="81" t="s">
        <v>292</v>
      </c>
      <c r="F21" s="86">
        <v>417.906736</v>
      </c>
      <c r="G21" s="86">
        <v>417.906736</v>
      </c>
      <c r="H21" s="86">
        <v>335.679036</v>
      </c>
      <c r="I21" s="86">
        <v>2.484</v>
      </c>
      <c r="J21" s="86">
        <v>79.7437</v>
      </c>
      <c r="K21" s="67"/>
    </row>
    <row r="22" ht="19.9" customHeight="1" spans="1:11">
      <c r="A22" s="83" t="s">
        <v>208</v>
      </c>
      <c r="B22" s="83"/>
      <c r="C22" s="83"/>
      <c r="D22" s="84" t="s">
        <v>293</v>
      </c>
      <c r="E22" s="84" t="s">
        <v>294</v>
      </c>
      <c r="F22" s="82">
        <v>32.935824</v>
      </c>
      <c r="G22" s="82">
        <v>32.935824</v>
      </c>
      <c r="H22" s="82">
        <v>32.935824</v>
      </c>
      <c r="I22" s="82">
        <v>0</v>
      </c>
      <c r="J22" s="82">
        <v>0</v>
      </c>
      <c r="K22" s="59">
        <v>0</v>
      </c>
    </row>
    <row r="23" ht="19.9" customHeight="1" spans="1:11">
      <c r="A23" s="83" t="s">
        <v>208</v>
      </c>
      <c r="B23" s="85" t="s">
        <v>210</v>
      </c>
      <c r="C23" s="83"/>
      <c r="D23" s="84" t="s">
        <v>295</v>
      </c>
      <c r="E23" s="84" t="s">
        <v>296</v>
      </c>
      <c r="F23" s="82">
        <v>32.935824</v>
      </c>
      <c r="G23" s="82">
        <v>32.935824</v>
      </c>
      <c r="H23" s="82">
        <v>32.935824</v>
      </c>
      <c r="I23" s="82">
        <v>0</v>
      </c>
      <c r="J23" s="82">
        <v>0</v>
      </c>
      <c r="K23" s="59">
        <v>0</v>
      </c>
    </row>
    <row r="24" ht="19.9" customHeight="1" spans="1:11">
      <c r="A24" s="70" t="s">
        <v>208</v>
      </c>
      <c r="B24" s="70" t="s">
        <v>210</v>
      </c>
      <c r="C24" s="70" t="s">
        <v>199</v>
      </c>
      <c r="D24" s="65" t="s">
        <v>297</v>
      </c>
      <c r="E24" s="81" t="s">
        <v>298</v>
      </c>
      <c r="F24" s="86">
        <v>32.935824</v>
      </c>
      <c r="G24" s="86">
        <v>32.935824</v>
      </c>
      <c r="H24" s="87">
        <v>32.935824</v>
      </c>
      <c r="I24" s="86">
        <v>0</v>
      </c>
      <c r="J24" s="86">
        <v>0</v>
      </c>
      <c r="K24" s="67"/>
    </row>
    <row r="25" ht="19.9" customHeight="1" spans="1:11">
      <c r="A25" s="81"/>
      <c r="B25" s="81"/>
      <c r="C25" s="81"/>
      <c r="D25" s="66" t="s">
        <v>158</v>
      </c>
      <c r="E25" s="66" t="s">
        <v>159</v>
      </c>
      <c r="F25" s="82">
        <v>744.627339</v>
      </c>
      <c r="G25" s="82">
        <v>744.627339</v>
      </c>
      <c r="H25" s="82">
        <v>637.830339</v>
      </c>
      <c r="I25" s="82"/>
      <c r="J25" s="82">
        <v>106.8</v>
      </c>
      <c r="K25" s="59">
        <v>0</v>
      </c>
    </row>
    <row r="26" ht="19.9" customHeight="1" spans="1:11">
      <c r="A26" s="83" t="s">
        <v>179</v>
      </c>
      <c r="B26" s="83"/>
      <c r="C26" s="83"/>
      <c r="D26" s="84" t="s">
        <v>270</v>
      </c>
      <c r="E26" s="84" t="s">
        <v>271</v>
      </c>
      <c r="F26" s="82">
        <v>96.409849</v>
      </c>
      <c r="G26" s="82">
        <v>96.409849</v>
      </c>
      <c r="H26" s="82">
        <v>96.409849</v>
      </c>
      <c r="I26" s="82"/>
      <c r="J26" s="82"/>
      <c r="K26" s="59">
        <v>0</v>
      </c>
    </row>
    <row r="27" ht="19.9" customHeight="1" spans="1:11">
      <c r="A27" s="83" t="s">
        <v>179</v>
      </c>
      <c r="B27" s="85" t="s">
        <v>181</v>
      </c>
      <c r="C27" s="83"/>
      <c r="D27" s="84" t="s">
        <v>272</v>
      </c>
      <c r="E27" s="84" t="s">
        <v>273</v>
      </c>
      <c r="F27" s="82">
        <v>90.032544</v>
      </c>
      <c r="G27" s="82">
        <v>90.032544</v>
      </c>
      <c r="H27" s="82">
        <v>90.032544</v>
      </c>
      <c r="I27" s="82"/>
      <c r="J27" s="82"/>
      <c r="K27" s="59">
        <v>0</v>
      </c>
    </row>
    <row r="28" ht="19.9" customHeight="1" spans="1:11">
      <c r="A28" s="70" t="s">
        <v>179</v>
      </c>
      <c r="B28" s="70" t="s">
        <v>181</v>
      </c>
      <c r="C28" s="70" t="s">
        <v>181</v>
      </c>
      <c r="D28" s="65" t="s">
        <v>274</v>
      </c>
      <c r="E28" s="81" t="s">
        <v>275</v>
      </c>
      <c r="F28" s="86">
        <v>60.021696</v>
      </c>
      <c r="G28" s="86">
        <v>60.021696</v>
      </c>
      <c r="H28" s="87">
        <v>60.021696</v>
      </c>
      <c r="I28" s="87"/>
      <c r="J28" s="87"/>
      <c r="K28" s="67"/>
    </row>
    <row r="29" ht="19.9" customHeight="1" spans="1:11">
      <c r="A29" s="70" t="s">
        <v>179</v>
      </c>
      <c r="B29" s="70" t="s">
        <v>181</v>
      </c>
      <c r="C29" s="70" t="s">
        <v>186</v>
      </c>
      <c r="D29" s="65" t="s">
        <v>276</v>
      </c>
      <c r="E29" s="81" t="s">
        <v>277</v>
      </c>
      <c r="F29" s="86">
        <v>30.010848</v>
      </c>
      <c r="G29" s="86">
        <v>30.010848</v>
      </c>
      <c r="H29" s="87">
        <v>30.010848</v>
      </c>
      <c r="I29" s="87"/>
      <c r="J29" s="87"/>
      <c r="K29" s="67"/>
    </row>
    <row r="30" ht="19.9" customHeight="1" spans="1:11">
      <c r="A30" s="83" t="s">
        <v>179</v>
      </c>
      <c r="B30" s="85" t="s">
        <v>189</v>
      </c>
      <c r="C30" s="83"/>
      <c r="D30" s="84" t="s">
        <v>278</v>
      </c>
      <c r="E30" s="84" t="s">
        <v>193</v>
      </c>
      <c r="F30" s="82">
        <v>6.377305</v>
      </c>
      <c r="G30" s="82">
        <v>6.377305</v>
      </c>
      <c r="H30" s="82">
        <v>6.377305</v>
      </c>
      <c r="I30" s="82"/>
      <c r="J30" s="82"/>
      <c r="K30" s="59">
        <v>0</v>
      </c>
    </row>
    <row r="31" ht="19.9" customHeight="1" spans="1:11">
      <c r="A31" s="70" t="s">
        <v>179</v>
      </c>
      <c r="B31" s="70" t="s">
        <v>189</v>
      </c>
      <c r="C31" s="70" t="s">
        <v>189</v>
      </c>
      <c r="D31" s="65" t="s">
        <v>279</v>
      </c>
      <c r="E31" s="81" t="s">
        <v>280</v>
      </c>
      <c r="F31" s="86">
        <v>6.377305</v>
      </c>
      <c r="G31" s="86">
        <v>6.377305</v>
      </c>
      <c r="H31" s="87">
        <v>6.377305</v>
      </c>
      <c r="I31" s="87"/>
      <c r="J31" s="87"/>
      <c r="K31" s="67"/>
    </row>
    <row r="32" ht="19.9" customHeight="1" spans="1:11">
      <c r="A32" s="83" t="s">
        <v>194</v>
      </c>
      <c r="B32" s="83"/>
      <c r="C32" s="83"/>
      <c r="D32" s="84" t="s">
        <v>281</v>
      </c>
      <c r="E32" s="84" t="s">
        <v>282</v>
      </c>
      <c r="F32" s="82">
        <v>31.886526</v>
      </c>
      <c r="G32" s="82">
        <v>31.886526</v>
      </c>
      <c r="H32" s="82">
        <v>31.886526</v>
      </c>
      <c r="I32" s="82"/>
      <c r="J32" s="82"/>
      <c r="K32" s="59">
        <v>0</v>
      </c>
    </row>
    <row r="33" ht="19.9" customHeight="1" spans="1:11">
      <c r="A33" s="83" t="s">
        <v>194</v>
      </c>
      <c r="B33" s="85" t="s">
        <v>196</v>
      </c>
      <c r="C33" s="83"/>
      <c r="D33" s="84" t="s">
        <v>283</v>
      </c>
      <c r="E33" s="84" t="s">
        <v>284</v>
      </c>
      <c r="F33" s="82">
        <v>31.886526</v>
      </c>
      <c r="G33" s="82">
        <v>31.886526</v>
      </c>
      <c r="H33" s="82">
        <v>31.886526</v>
      </c>
      <c r="I33" s="82"/>
      <c r="J33" s="82"/>
      <c r="K33" s="59">
        <v>0</v>
      </c>
    </row>
    <row r="34" ht="19.9" customHeight="1" spans="1:11">
      <c r="A34" s="70" t="s">
        <v>194</v>
      </c>
      <c r="B34" s="70" t="s">
        <v>196</v>
      </c>
      <c r="C34" s="70" t="s">
        <v>210</v>
      </c>
      <c r="D34" s="65" t="s">
        <v>299</v>
      </c>
      <c r="E34" s="81" t="s">
        <v>300</v>
      </c>
      <c r="F34" s="86">
        <v>31.886526</v>
      </c>
      <c r="G34" s="86">
        <v>31.886526</v>
      </c>
      <c r="H34" s="87">
        <v>31.886526</v>
      </c>
      <c r="I34" s="87"/>
      <c r="J34" s="87"/>
      <c r="K34" s="67"/>
    </row>
    <row r="35" ht="19.9" customHeight="1" spans="1:11">
      <c r="A35" s="83" t="s">
        <v>202</v>
      </c>
      <c r="B35" s="83"/>
      <c r="C35" s="83"/>
      <c r="D35" s="84" t="s">
        <v>287</v>
      </c>
      <c r="E35" s="84" t="s">
        <v>288</v>
      </c>
      <c r="F35" s="82">
        <v>571.31</v>
      </c>
      <c r="G35" s="82">
        <v>571.31</v>
      </c>
      <c r="H35" s="82">
        <v>464.517692</v>
      </c>
      <c r="I35" s="82"/>
      <c r="J35" s="82">
        <v>106.8</v>
      </c>
      <c r="K35" s="59">
        <v>0</v>
      </c>
    </row>
    <row r="36" ht="19.9" customHeight="1" spans="1:11">
      <c r="A36" s="83" t="s">
        <v>202</v>
      </c>
      <c r="B36" s="85" t="s">
        <v>199</v>
      </c>
      <c r="C36" s="83"/>
      <c r="D36" s="84" t="s">
        <v>289</v>
      </c>
      <c r="E36" s="84" t="s">
        <v>290</v>
      </c>
      <c r="F36" s="82">
        <v>571.31</v>
      </c>
      <c r="G36" s="82">
        <v>571.31</v>
      </c>
      <c r="H36" s="82">
        <v>464.517692</v>
      </c>
      <c r="I36" s="82"/>
      <c r="J36" s="82">
        <v>106.8</v>
      </c>
      <c r="K36" s="59">
        <v>0</v>
      </c>
    </row>
    <row r="37" ht="19.9" customHeight="1" spans="1:17">
      <c r="A37" s="70" t="s">
        <v>202</v>
      </c>
      <c r="B37" s="70" t="s">
        <v>199</v>
      </c>
      <c r="C37" s="70" t="s">
        <v>189</v>
      </c>
      <c r="D37" s="65" t="s">
        <v>301</v>
      </c>
      <c r="E37" s="81" t="s">
        <v>302</v>
      </c>
      <c r="F37" s="86">
        <v>571.31</v>
      </c>
      <c r="G37" s="86">
        <v>571.31</v>
      </c>
      <c r="H37" s="87">
        <v>464.517692</v>
      </c>
      <c r="I37" s="87"/>
      <c r="J37" s="87">
        <v>106.8</v>
      </c>
      <c r="K37" s="67"/>
      <c r="O37" s="65" t="s">
        <v>301</v>
      </c>
      <c r="P37" s="81" t="s">
        <v>302</v>
      </c>
      <c r="Q37" s="86">
        <f>571.31+85.96</f>
        <v>657.27</v>
      </c>
    </row>
    <row r="38" ht="19.9" customHeight="1" spans="1:17">
      <c r="A38" s="83" t="s">
        <v>208</v>
      </c>
      <c r="B38" s="83"/>
      <c r="C38" s="83"/>
      <c r="D38" s="84" t="s">
        <v>293</v>
      </c>
      <c r="E38" s="84" t="s">
        <v>294</v>
      </c>
      <c r="F38" s="82">
        <v>45.016272</v>
      </c>
      <c r="G38" s="82">
        <v>45.016272</v>
      </c>
      <c r="H38" s="82">
        <v>45.016272</v>
      </c>
      <c r="I38" s="82"/>
      <c r="J38" s="82"/>
      <c r="K38" s="59">
        <v>0</v>
      </c>
      <c r="O38" s="65" t="s">
        <v>303</v>
      </c>
      <c r="P38" s="46" t="s">
        <v>304</v>
      </c>
      <c r="Q38" s="47">
        <v>265.564396</v>
      </c>
    </row>
    <row r="39" ht="19.9" customHeight="1" spans="1:17">
      <c r="A39" s="83" t="s">
        <v>208</v>
      </c>
      <c r="B39" s="85" t="s">
        <v>210</v>
      </c>
      <c r="C39" s="83"/>
      <c r="D39" s="84" t="s">
        <v>295</v>
      </c>
      <c r="E39" s="84" t="s">
        <v>296</v>
      </c>
      <c r="F39" s="82">
        <v>45.016272</v>
      </c>
      <c r="G39" s="82">
        <v>45.016272</v>
      </c>
      <c r="H39" s="82">
        <v>45.016272</v>
      </c>
      <c r="I39" s="82"/>
      <c r="J39" s="82"/>
      <c r="K39" s="59">
        <v>0</v>
      </c>
      <c r="O39" s="65" t="s">
        <v>305</v>
      </c>
      <c r="P39" s="81" t="s">
        <v>306</v>
      </c>
      <c r="Q39" s="86">
        <v>877.34842</v>
      </c>
    </row>
    <row r="40" ht="19.9" customHeight="1" spans="1:17">
      <c r="A40" s="70" t="s">
        <v>208</v>
      </c>
      <c r="B40" s="70" t="s">
        <v>210</v>
      </c>
      <c r="C40" s="70" t="s">
        <v>199</v>
      </c>
      <c r="D40" s="65" t="s">
        <v>297</v>
      </c>
      <c r="E40" s="81" t="s">
        <v>298</v>
      </c>
      <c r="F40" s="86">
        <v>45.016272</v>
      </c>
      <c r="G40" s="86">
        <v>45.016272</v>
      </c>
      <c r="H40" s="87">
        <v>45.016272</v>
      </c>
      <c r="I40" s="87"/>
      <c r="J40" s="87"/>
      <c r="K40" s="67"/>
      <c r="O40" s="65" t="s">
        <v>307</v>
      </c>
      <c r="P40" s="46" t="s">
        <v>308</v>
      </c>
      <c r="Q40" s="47">
        <v>152.198948</v>
      </c>
    </row>
    <row r="41" ht="19.9" customHeight="1" spans="1:17">
      <c r="A41" s="46"/>
      <c r="B41" s="46"/>
      <c r="C41" s="46"/>
      <c r="D41" s="66" t="s">
        <v>160</v>
      </c>
      <c r="E41" s="66" t="s">
        <v>161</v>
      </c>
      <c r="F41" s="59">
        <v>346.319539</v>
      </c>
      <c r="G41" s="59">
        <v>346.319539</v>
      </c>
      <c r="H41" s="59">
        <v>297.629539</v>
      </c>
      <c r="I41" s="59">
        <v>0.828</v>
      </c>
      <c r="J41" s="69">
        <v>47.862</v>
      </c>
      <c r="K41" s="59">
        <v>0</v>
      </c>
      <c r="O41" s="65" t="s">
        <v>301</v>
      </c>
      <c r="P41" s="46" t="s">
        <v>302</v>
      </c>
      <c r="Q41" s="47">
        <v>417.91</v>
      </c>
    </row>
    <row r="42" ht="19.9" customHeight="1" spans="1:11">
      <c r="A42" s="64" t="s">
        <v>179</v>
      </c>
      <c r="B42" s="64"/>
      <c r="C42" s="64"/>
      <c r="D42" s="60" t="s">
        <v>270</v>
      </c>
      <c r="E42" s="60" t="s">
        <v>271</v>
      </c>
      <c r="F42" s="59">
        <v>44.831517</v>
      </c>
      <c r="G42" s="59">
        <v>44.831517</v>
      </c>
      <c r="H42" s="59">
        <v>44.831517</v>
      </c>
      <c r="I42" s="59">
        <v>0</v>
      </c>
      <c r="J42" s="59">
        <v>0</v>
      </c>
      <c r="K42" s="59">
        <v>0</v>
      </c>
    </row>
    <row r="43" ht="19.9" customHeight="1" spans="1:11">
      <c r="A43" s="64" t="s">
        <v>179</v>
      </c>
      <c r="B43" s="85" t="s">
        <v>181</v>
      </c>
      <c r="C43" s="64"/>
      <c r="D43" s="60" t="s">
        <v>272</v>
      </c>
      <c r="E43" s="60" t="s">
        <v>273</v>
      </c>
      <c r="F43" s="59">
        <v>42.056928</v>
      </c>
      <c r="G43" s="59">
        <v>42.056928</v>
      </c>
      <c r="H43" s="59">
        <v>42.056928</v>
      </c>
      <c r="I43" s="59">
        <v>0</v>
      </c>
      <c r="J43" s="59">
        <v>0</v>
      </c>
      <c r="K43" s="59">
        <v>0</v>
      </c>
    </row>
    <row r="44" ht="19.9" customHeight="1" spans="1:11">
      <c r="A44" s="70" t="s">
        <v>179</v>
      </c>
      <c r="B44" s="70" t="s">
        <v>181</v>
      </c>
      <c r="C44" s="70" t="s">
        <v>181</v>
      </c>
      <c r="D44" s="65" t="s">
        <v>274</v>
      </c>
      <c r="E44" s="46" t="s">
        <v>275</v>
      </c>
      <c r="F44" s="47">
        <v>28.037952</v>
      </c>
      <c r="G44" s="47">
        <v>28.037952</v>
      </c>
      <c r="H44" s="67">
        <v>28.037952</v>
      </c>
      <c r="I44" s="67"/>
      <c r="J44" s="67"/>
      <c r="K44" s="67"/>
    </row>
    <row r="45" ht="19.9" customHeight="1" spans="1:11">
      <c r="A45" s="70" t="s">
        <v>179</v>
      </c>
      <c r="B45" s="70" t="s">
        <v>181</v>
      </c>
      <c r="C45" s="70" t="s">
        <v>186</v>
      </c>
      <c r="D45" s="65" t="s">
        <v>276</v>
      </c>
      <c r="E45" s="46" t="s">
        <v>277</v>
      </c>
      <c r="F45" s="47">
        <v>14.018976</v>
      </c>
      <c r="G45" s="47">
        <v>14.018976</v>
      </c>
      <c r="H45" s="67">
        <v>14.018976</v>
      </c>
      <c r="I45" s="67"/>
      <c r="J45" s="67"/>
      <c r="K45" s="67"/>
    </row>
    <row r="46" ht="19.9" customHeight="1" spans="1:11">
      <c r="A46" s="64" t="s">
        <v>179</v>
      </c>
      <c r="B46" s="85" t="s">
        <v>189</v>
      </c>
      <c r="C46" s="64"/>
      <c r="D46" s="60" t="s">
        <v>278</v>
      </c>
      <c r="E46" s="60" t="s">
        <v>193</v>
      </c>
      <c r="F46" s="59">
        <v>2.774589</v>
      </c>
      <c r="G46" s="59">
        <v>2.774589</v>
      </c>
      <c r="H46" s="59">
        <v>2.774589</v>
      </c>
      <c r="I46" s="59">
        <v>0</v>
      </c>
      <c r="J46" s="59">
        <v>0</v>
      </c>
      <c r="K46" s="59">
        <v>0</v>
      </c>
    </row>
    <row r="47" ht="19.9" customHeight="1" spans="1:11">
      <c r="A47" s="70" t="s">
        <v>179</v>
      </c>
      <c r="B47" s="70" t="s">
        <v>189</v>
      </c>
      <c r="C47" s="70" t="s">
        <v>189</v>
      </c>
      <c r="D47" s="65" t="s">
        <v>279</v>
      </c>
      <c r="E47" s="46" t="s">
        <v>280</v>
      </c>
      <c r="F47" s="47">
        <v>2.774589</v>
      </c>
      <c r="G47" s="47">
        <v>2.774589</v>
      </c>
      <c r="H47" s="67">
        <v>2.774589</v>
      </c>
      <c r="I47" s="67"/>
      <c r="J47" s="67"/>
      <c r="K47" s="67"/>
    </row>
    <row r="48" ht="19.9" customHeight="1" spans="1:11">
      <c r="A48" s="64" t="s">
        <v>194</v>
      </c>
      <c r="B48" s="64"/>
      <c r="C48" s="64"/>
      <c r="D48" s="60" t="s">
        <v>281</v>
      </c>
      <c r="E48" s="60" t="s">
        <v>282</v>
      </c>
      <c r="F48" s="59">
        <v>14.895162</v>
      </c>
      <c r="G48" s="59">
        <v>14.895162</v>
      </c>
      <c r="H48" s="59">
        <v>14.895162</v>
      </c>
      <c r="I48" s="59">
        <v>0</v>
      </c>
      <c r="J48" s="59">
        <v>0</v>
      </c>
      <c r="K48" s="59">
        <v>0</v>
      </c>
    </row>
    <row r="49" ht="19.9" customHeight="1" spans="1:11">
      <c r="A49" s="64" t="s">
        <v>194</v>
      </c>
      <c r="B49" s="85" t="s">
        <v>196</v>
      </c>
      <c r="C49" s="64"/>
      <c r="D49" s="60" t="s">
        <v>283</v>
      </c>
      <c r="E49" s="60" t="s">
        <v>284</v>
      </c>
      <c r="F49" s="59">
        <v>14.895162</v>
      </c>
      <c r="G49" s="59">
        <v>14.895162</v>
      </c>
      <c r="H49" s="59">
        <v>14.895162</v>
      </c>
      <c r="I49" s="59">
        <v>0</v>
      </c>
      <c r="J49" s="59">
        <v>0</v>
      </c>
      <c r="K49" s="59">
        <v>0</v>
      </c>
    </row>
    <row r="50" ht="19.9" customHeight="1" spans="1:11">
      <c r="A50" s="70" t="s">
        <v>194</v>
      </c>
      <c r="B50" s="70" t="s">
        <v>196</v>
      </c>
      <c r="C50" s="70" t="s">
        <v>210</v>
      </c>
      <c r="D50" s="65" t="s">
        <v>299</v>
      </c>
      <c r="E50" s="46" t="s">
        <v>300</v>
      </c>
      <c r="F50" s="47">
        <v>14.895162</v>
      </c>
      <c r="G50" s="47">
        <v>14.895162</v>
      </c>
      <c r="H50" s="67">
        <v>14.895162</v>
      </c>
      <c r="I50" s="67"/>
      <c r="J50" s="67"/>
      <c r="K50" s="67"/>
    </row>
    <row r="51" ht="19.9" customHeight="1" spans="1:20">
      <c r="A51" s="64" t="s">
        <v>202</v>
      </c>
      <c r="B51" s="64"/>
      <c r="C51" s="64"/>
      <c r="D51" s="60" t="s">
        <v>287</v>
      </c>
      <c r="E51" s="60" t="s">
        <v>288</v>
      </c>
      <c r="F51" s="59">
        <v>265.564396</v>
      </c>
      <c r="G51" s="59">
        <v>265.564396</v>
      </c>
      <c r="H51" s="59">
        <v>216.874396</v>
      </c>
      <c r="I51" s="59">
        <v>0.828</v>
      </c>
      <c r="J51" s="69">
        <v>47.862</v>
      </c>
      <c r="K51" s="59">
        <v>0</v>
      </c>
      <c r="P51" s="88"/>
      <c r="Q51" s="88"/>
      <c r="R51" s="88"/>
      <c r="S51" s="89"/>
      <c r="T51" s="89"/>
    </row>
    <row r="52" ht="19.9" customHeight="1" spans="1:11">
      <c r="A52" s="64" t="s">
        <v>202</v>
      </c>
      <c r="B52" s="85" t="s">
        <v>199</v>
      </c>
      <c r="C52" s="64"/>
      <c r="D52" s="60" t="s">
        <v>289</v>
      </c>
      <c r="E52" s="60" t="s">
        <v>290</v>
      </c>
      <c r="F52" s="59">
        <v>265.564396</v>
      </c>
      <c r="G52" s="59">
        <v>265.564396</v>
      </c>
      <c r="H52" s="59">
        <v>216.874396</v>
      </c>
      <c r="I52" s="59">
        <v>0.828</v>
      </c>
      <c r="J52" s="69">
        <v>47.862</v>
      </c>
      <c r="K52" s="59">
        <v>0</v>
      </c>
    </row>
    <row r="53" ht="19.9" customHeight="1" spans="1:11">
      <c r="A53" s="70" t="s">
        <v>202</v>
      </c>
      <c r="B53" s="70" t="s">
        <v>199</v>
      </c>
      <c r="C53" s="70" t="s">
        <v>186</v>
      </c>
      <c r="D53" s="65" t="s">
        <v>303</v>
      </c>
      <c r="E53" s="46" t="s">
        <v>304</v>
      </c>
      <c r="F53" s="47">
        <v>265.564396</v>
      </c>
      <c r="G53" s="47">
        <v>265.564396</v>
      </c>
      <c r="H53" s="67">
        <v>216.874396</v>
      </c>
      <c r="I53" s="67">
        <v>0.828</v>
      </c>
      <c r="J53" s="67">
        <v>47.862</v>
      </c>
      <c r="K53" s="67"/>
    </row>
    <row r="54" ht="19.9" customHeight="1" spans="1:11">
      <c r="A54" s="64" t="s">
        <v>208</v>
      </c>
      <c r="B54" s="64"/>
      <c r="C54" s="64"/>
      <c r="D54" s="60" t="s">
        <v>293</v>
      </c>
      <c r="E54" s="60" t="s">
        <v>294</v>
      </c>
      <c r="F54" s="59">
        <v>21.028464</v>
      </c>
      <c r="G54" s="59">
        <v>21.028464</v>
      </c>
      <c r="H54" s="59">
        <v>21.028464</v>
      </c>
      <c r="I54" s="59">
        <v>0</v>
      </c>
      <c r="J54" s="59">
        <v>0</v>
      </c>
      <c r="K54" s="59">
        <v>0</v>
      </c>
    </row>
    <row r="55" ht="19.9" customHeight="1" spans="1:11">
      <c r="A55" s="64" t="s">
        <v>208</v>
      </c>
      <c r="B55" s="85" t="s">
        <v>210</v>
      </c>
      <c r="C55" s="64"/>
      <c r="D55" s="60" t="s">
        <v>295</v>
      </c>
      <c r="E55" s="60" t="s">
        <v>296</v>
      </c>
      <c r="F55" s="59">
        <v>21.028464</v>
      </c>
      <c r="G55" s="59">
        <v>21.028464</v>
      </c>
      <c r="H55" s="59">
        <v>21.028464</v>
      </c>
      <c r="I55" s="59">
        <v>0</v>
      </c>
      <c r="J55" s="59">
        <v>0</v>
      </c>
      <c r="K55" s="59">
        <v>0</v>
      </c>
    </row>
    <row r="56" ht="19.9" customHeight="1" spans="1:11">
      <c r="A56" s="70" t="s">
        <v>208</v>
      </c>
      <c r="B56" s="70" t="s">
        <v>210</v>
      </c>
      <c r="C56" s="70" t="s">
        <v>199</v>
      </c>
      <c r="D56" s="65" t="s">
        <v>297</v>
      </c>
      <c r="E56" s="46" t="s">
        <v>298</v>
      </c>
      <c r="F56" s="47">
        <v>21.028464</v>
      </c>
      <c r="G56" s="47">
        <v>21.028464</v>
      </c>
      <c r="H56" s="67">
        <v>21.028464</v>
      </c>
      <c r="I56" s="67"/>
      <c r="J56" s="67"/>
      <c r="K56" s="67"/>
    </row>
    <row r="57" ht="19.9" customHeight="1" spans="1:11">
      <c r="A57" s="81"/>
      <c r="B57" s="81"/>
      <c r="C57" s="81"/>
      <c r="D57" s="66" t="s">
        <v>162</v>
      </c>
      <c r="E57" s="66" t="s">
        <v>163</v>
      </c>
      <c r="F57" s="82">
        <v>1135.054971</v>
      </c>
      <c r="G57" s="82">
        <v>1135.054971</v>
      </c>
      <c r="H57" s="82">
        <v>957.059771</v>
      </c>
      <c r="I57" s="82">
        <v>0</v>
      </c>
      <c r="J57" s="82">
        <v>180.1764</v>
      </c>
      <c r="K57" s="59">
        <v>0</v>
      </c>
    </row>
    <row r="58" ht="19.9" customHeight="1" spans="1:11">
      <c r="A58" s="83" t="s">
        <v>179</v>
      </c>
      <c r="B58" s="83"/>
      <c r="C58" s="83"/>
      <c r="D58" s="84" t="s">
        <v>270</v>
      </c>
      <c r="E58" s="84" t="s">
        <v>271</v>
      </c>
      <c r="F58" s="82">
        <v>144.569593</v>
      </c>
      <c r="G58" s="82">
        <v>144.569593</v>
      </c>
      <c r="H58" s="82">
        <v>144.569593</v>
      </c>
      <c r="I58" s="82">
        <v>0</v>
      </c>
      <c r="J58" s="82">
        <v>0</v>
      </c>
      <c r="K58" s="59">
        <v>0</v>
      </c>
    </row>
    <row r="59" ht="19.9" customHeight="1" spans="1:11">
      <c r="A59" s="83" t="s">
        <v>179</v>
      </c>
      <c r="B59" s="85" t="s">
        <v>181</v>
      </c>
      <c r="C59" s="83"/>
      <c r="D59" s="84" t="s">
        <v>272</v>
      </c>
      <c r="E59" s="84" t="s">
        <v>273</v>
      </c>
      <c r="F59" s="82">
        <v>135.006624</v>
      </c>
      <c r="G59" s="82">
        <v>135.006624</v>
      </c>
      <c r="H59" s="82">
        <v>135.006624</v>
      </c>
      <c r="I59" s="82">
        <v>0</v>
      </c>
      <c r="J59" s="82">
        <v>0</v>
      </c>
      <c r="K59" s="59">
        <v>0</v>
      </c>
    </row>
    <row r="60" ht="19.9" customHeight="1" spans="1:11">
      <c r="A60" s="70" t="s">
        <v>179</v>
      </c>
      <c r="B60" s="70" t="s">
        <v>181</v>
      </c>
      <c r="C60" s="70" t="s">
        <v>181</v>
      </c>
      <c r="D60" s="65" t="s">
        <v>274</v>
      </c>
      <c r="E60" s="81" t="s">
        <v>275</v>
      </c>
      <c r="F60" s="86">
        <v>90.004416</v>
      </c>
      <c r="G60" s="86">
        <v>90.004416</v>
      </c>
      <c r="H60" s="87">
        <v>90.004416</v>
      </c>
      <c r="I60" s="87"/>
      <c r="J60" s="87"/>
      <c r="K60" s="67"/>
    </row>
    <row r="61" ht="19.9" customHeight="1" spans="1:11">
      <c r="A61" s="70" t="s">
        <v>179</v>
      </c>
      <c r="B61" s="70" t="s">
        <v>181</v>
      </c>
      <c r="C61" s="70" t="s">
        <v>186</v>
      </c>
      <c r="D61" s="65" t="s">
        <v>276</v>
      </c>
      <c r="E61" s="81" t="s">
        <v>277</v>
      </c>
      <c r="F61" s="86">
        <v>45.002208</v>
      </c>
      <c r="G61" s="86">
        <v>45.002208</v>
      </c>
      <c r="H61" s="87">
        <v>45.002208</v>
      </c>
      <c r="I61" s="87"/>
      <c r="J61" s="87"/>
      <c r="K61" s="67"/>
    </row>
    <row r="62" ht="19.9" customHeight="1" spans="1:11">
      <c r="A62" s="83" t="s">
        <v>179</v>
      </c>
      <c r="B62" s="85" t="s">
        <v>189</v>
      </c>
      <c r="C62" s="83"/>
      <c r="D62" s="84" t="s">
        <v>278</v>
      </c>
      <c r="E62" s="84" t="s">
        <v>193</v>
      </c>
      <c r="F62" s="82">
        <v>9.562969</v>
      </c>
      <c r="G62" s="82">
        <v>9.562969</v>
      </c>
      <c r="H62" s="82">
        <v>9.562969</v>
      </c>
      <c r="I62" s="82">
        <v>0</v>
      </c>
      <c r="J62" s="82">
        <v>0</v>
      </c>
      <c r="K62" s="59">
        <v>0</v>
      </c>
    </row>
    <row r="63" ht="19.9" customHeight="1" spans="1:11">
      <c r="A63" s="70" t="s">
        <v>179</v>
      </c>
      <c r="B63" s="70" t="s">
        <v>189</v>
      </c>
      <c r="C63" s="70" t="s">
        <v>189</v>
      </c>
      <c r="D63" s="65" t="s">
        <v>279</v>
      </c>
      <c r="E63" s="81" t="s">
        <v>280</v>
      </c>
      <c r="F63" s="86">
        <v>9.562969</v>
      </c>
      <c r="G63" s="86">
        <v>9.562969</v>
      </c>
      <c r="H63" s="87">
        <v>9.562969</v>
      </c>
      <c r="I63" s="87"/>
      <c r="J63" s="87"/>
      <c r="K63" s="67"/>
    </row>
    <row r="64" ht="19.9" customHeight="1" spans="1:11">
      <c r="A64" s="83" t="s">
        <v>194</v>
      </c>
      <c r="B64" s="83"/>
      <c r="C64" s="83"/>
      <c r="D64" s="84" t="s">
        <v>281</v>
      </c>
      <c r="E64" s="84" t="s">
        <v>282</v>
      </c>
      <c r="F64" s="82">
        <v>47.814846</v>
      </c>
      <c r="G64" s="82">
        <v>47.814846</v>
      </c>
      <c r="H64" s="82">
        <v>47.814846</v>
      </c>
      <c r="I64" s="82">
        <v>0</v>
      </c>
      <c r="J64" s="82">
        <v>0</v>
      </c>
      <c r="K64" s="59">
        <v>0</v>
      </c>
    </row>
    <row r="65" ht="19.9" customHeight="1" spans="1:11">
      <c r="A65" s="83" t="s">
        <v>194</v>
      </c>
      <c r="B65" s="85" t="s">
        <v>196</v>
      </c>
      <c r="C65" s="83"/>
      <c r="D65" s="84" t="s">
        <v>283</v>
      </c>
      <c r="E65" s="84" t="s">
        <v>284</v>
      </c>
      <c r="F65" s="82">
        <v>47.814846</v>
      </c>
      <c r="G65" s="82">
        <v>47.814846</v>
      </c>
      <c r="H65" s="82">
        <v>47.814846</v>
      </c>
      <c r="I65" s="82">
        <v>0</v>
      </c>
      <c r="J65" s="82">
        <v>0</v>
      </c>
      <c r="K65" s="59">
        <v>0</v>
      </c>
    </row>
    <row r="66" ht="19.9" customHeight="1" spans="1:11">
      <c r="A66" s="70" t="s">
        <v>194</v>
      </c>
      <c r="B66" s="70" t="s">
        <v>196</v>
      </c>
      <c r="C66" s="70" t="s">
        <v>210</v>
      </c>
      <c r="D66" s="65" t="s">
        <v>299</v>
      </c>
      <c r="E66" s="81" t="s">
        <v>300</v>
      </c>
      <c r="F66" s="86">
        <v>47.814846</v>
      </c>
      <c r="G66" s="86">
        <v>47.814846</v>
      </c>
      <c r="H66" s="87">
        <v>47.814846</v>
      </c>
      <c r="I66" s="87"/>
      <c r="J66" s="87"/>
      <c r="K66" s="67"/>
    </row>
    <row r="67" ht="19.9" customHeight="1" spans="1:11">
      <c r="A67" s="83" t="s">
        <v>202</v>
      </c>
      <c r="B67" s="83"/>
      <c r="C67" s="83"/>
      <c r="D67" s="84" t="s">
        <v>287</v>
      </c>
      <c r="E67" s="84" t="s">
        <v>288</v>
      </c>
      <c r="F67" s="87">
        <v>877.34842</v>
      </c>
      <c r="G67" s="82">
        <v>877.34842</v>
      </c>
      <c r="H67" s="82">
        <v>697.17202</v>
      </c>
      <c r="I67" s="82">
        <v>0</v>
      </c>
      <c r="J67" s="82">
        <f>177.9952+2.1812</f>
        <v>180.1764</v>
      </c>
      <c r="K67" s="59">
        <v>0</v>
      </c>
    </row>
    <row r="68" ht="19.9" customHeight="1" spans="1:11">
      <c r="A68" s="83" t="s">
        <v>202</v>
      </c>
      <c r="B68" s="85" t="s">
        <v>199</v>
      </c>
      <c r="C68" s="83"/>
      <c r="D68" s="84" t="s">
        <v>289</v>
      </c>
      <c r="E68" s="84" t="s">
        <v>290</v>
      </c>
      <c r="F68" s="82">
        <v>877.34842</v>
      </c>
      <c r="G68" s="82">
        <v>877.34842</v>
      </c>
      <c r="H68" s="82">
        <v>697.17202</v>
      </c>
      <c r="I68" s="82">
        <v>0</v>
      </c>
      <c r="J68" s="82">
        <v>180.1764</v>
      </c>
      <c r="K68" s="59">
        <v>0</v>
      </c>
    </row>
    <row r="69" ht="19.9" customHeight="1" spans="1:11">
      <c r="A69" s="70" t="s">
        <v>202</v>
      </c>
      <c r="B69" s="70" t="s">
        <v>199</v>
      </c>
      <c r="C69" s="70" t="s">
        <v>221</v>
      </c>
      <c r="D69" s="65" t="s">
        <v>305</v>
      </c>
      <c r="E69" s="81" t="s">
        <v>306</v>
      </c>
      <c r="F69" s="86">
        <v>877.34842</v>
      </c>
      <c r="G69" s="86">
        <v>877.348422</v>
      </c>
      <c r="H69" s="87">
        <v>697.17202</v>
      </c>
      <c r="I69" s="87"/>
      <c r="J69" s="87">
        <v>180.1764</v>
      </c>
      <c r="K69" s="67"/>
    </row>
    <row r="70" ht="19.9" customHeight="1" spans="1:11">
      <c r="A70" s="83" t="s">
        <v>208</v>
      </c>
      <c r="B70" s="83"/>
      <c r="C70" s="83"/>
      <c r="D70" s="84" t="s">
        <v>293</v>
      </c>
      <c r="E70" s="84" t="s">
        <v>294</v>
      </c>
      <c r="F70" s="82">
        <v>67.503312</v>
      </c>
      <c r="G70" s="82">
        <v>67.503312</v>
      </c>
      <c r="H70" s="82">
        <v>67.503312</v>
      </c>
      <c r="I70" s="82">
        <v>0</v>
      </c>
      <c r="J70" s="82">
        <v>0</v>
      </c>
      <c r="K70" s="59">
        <v>0</v>
      </c>
    </row>
    <row r="71" ht="19.9" customHeight="1" spans="1:11">
      <c r="A71" s="83" t="s">
        <v>208</v>
      </c>
      <c r="B71" s="85" t="s">
        <v>210</v>
      </c>
      <c r="C71" s="83"/>
      <c r="D71" s="84" t="s">
        <v>295</v>
      </c>
      <c r="E71" s="84" t="s">
        <v>296</v>
      </c>
      <c r="F71" s="82">
        <v>67.503312</v>
      </c>
      <c r="G71" s="82">
        <v>67.503312</v>
      </c>
      <c r="H71" s="82">
        <v>67.503312</v>
      </c>
      <c r="I71" s="82">
        <v>0</v>
      </c>
      <c r="J71" s="82">
        <v>0</v>
      </c>
      <c r="K71" s="59">
        <v>0</v>
      </c>
    </row>
    <row r="72" ht="19.9" customHeight="1" spans="1:11">
      <c r="A72" s="70" t="s">
        <v>208</v>
      </c>
      <c r="B72" s="70" t="s">
        <v>210</v>
      </c>
      <c r="C72" s="70" t="s">
        <v>199</v>
      </c>
      <c r="D72" s="65" t="s">
        <v>297</v>
      </c>
      <c r="E72" s="81" t="s">
        <v>298</v>
      </c>
      <c r="F72" s="86">
        <v>67.503312</v>
      </c>
      <c r="G72" s="86">
        <v>67.503312</v>
      </c>
      <c r="H72" s="87">
        <v>67.503312</v>
      </c>
      <c r="I72" s="87"/>
      <c r="J72" s="87"/>
      <c r="K72" s="67"/>
    </row>
    <row r="73" ht="19.9" customHeight="1" spans="1:11">
      <c r="A73" s="46"/>
      <c r="B73" s="46"/>
      <c r="C73" s="46"/>
      <c r="D73" s="66" t="s">
        <v>164</v>
      </c>
      <c r="E73" s="66" t="s">
        <v>165</v>
      </c>
      <c r="F73" s="59">
        <v>278.174431</v>
      </c>
      <c r="G73" s="59">
        <v>172.214431</v>
      </c>
      <c r="H73" s="59">
        <v>146.892531</v>
      </c>
      <c r="I73" s="59">
        <v>0</v>
      </c>
      <c r="J73" s="59">
        <v>25.3219</v>
      </c>
      <c r="K73" s="59">
        <v>105.96</v>
      </c>
    </row>
    <row r="74" ht="19.9" customHeight="1" spans="1:11">
      <c r="A74" s="64" t="s">
        <v>179</v>
      </c>
      <c r="B74" s="64"/>
      <c r="C74" s="64"/>
      <c r="D74" s="60" t="s">
        <v>270</v>
      </c>
      <c r="E74" s="60" t="s">
        <v>271</v>
      </c>
      <c r="F74" s="59">
        <v>22.259695</v>
      </c>
      <c r="G74" s="59">
        <v>22.259695</v>
      </c>
      <c r="H74" s="59">
        <v>22.259695</v>
      </c>
      <c r="I74" s="59">
        <v>0</v>
      </c>
      <c r="J74" s="59">
        <v>0</v>
      </c>
      <c r="K74" s="59">
        <v>0</v>
      </c>
    </row>
    <row r="75" ht="19.9" customHeight="1" spans="1:11">
      <c r="A75" s="64" t="s">
        <v>179</v>
      </c>
      <c r="B75" s="85" t="s">
        <v>181</v>
      </c>
      <c r="C75" s="64"/>
      <c r="D75" s="60" t="s">
        <v>272</v>
      </c>
      <c r="E75" s="60" t="s">
        <v>273</v>
      </c>
      <c r="F75" s="59">
        <v>20.787264</v>
      </c>
      <c r="G75" s="59">
        <v>20.787264</v>
      </c>
      <c r="H75" s="59">
        <v>20.787264</v>
      </c>
      <c r="I75" s="59">
        <v>0</v>
      </c>
      <c r="J75" s="59">
        <v>0</v>
      </c>
      <c r="K75" s="59">
        <v>0</v>
      </c>
    </row>
    <row r="76" ht="19.9" customHeight="1" spans="1:11">
      <c r="A76" s="70" t="s">
        <v>179</v>
      </c>
      <c r="B76" s="70" t="s">
        <v>181</v>
      </c>
      <c r="C76" s="70" t="s">
        <v>181</v>
      </c>
      <c r="D76" s="65" t="s">
        <v>274</v>
      </c>
      <c r="E76" s="46" t="s">
        <v>275</v>
      </c>
      <c r="F76" s="47">
        <v>13.858176</v>
      </c>
      <c r="G76" s="47">
        <v>13.858176</v>
      </c>
      <c r="H76" s="67">
        <v>13.858176</v>
      </c>
      <c r="I76" s="67"/>
      <c r="J76" s="67"/>
      <c r="K76" s="67"/>
    </row>
    <row r="77" ht="19.9" customHeight="1" spans="1:11">
      <c r="A77" s="70" t="s">
        <v>179</v>
      </c>
      <c r="B77" s="70" t="s">
        <v>181</v>
      </c>
      <c r="C77" s="70" t="s">
        <v>186</v>
      </c>
      <c r="D77" s="65" t="s">
        <v>276</v>
      </c>
      <c r="E77" s="46" t="s">
        <v>277</v>
      </c>
      <c r="F77" s="47">
        <v>6.929088</v>
      </c>
      <c r="G77" s="47">
        <v>6.929088</v>
      </c>
      <c r="H77" s="67">
        <v>6.929088</v>
      </c>
      <c r="I77" s="67"/>
      <c r="J77" s="67"/>
      <c r="K77" s="67"/>
    </row>
    <row r="78" ht="19.9" customHeight="1" spans="1:11">
      <c r="A78" s="64" t="s">
        <v>179</v>
      </c>
      <c r="B78" s="85" t="s">
        <v>189</v>
      </c>
      <c r="C78" s="64"/>
      <c r="D78" s="60" t="s">
        <v>278</v>
      </c>
      <c r="E78" s="60" t="s">
        <v>193</v>
      </c>
      <c r="F78" s="59">
        <v>1.472431</v>
      </c>
      <c r="G78" s="59">
        <v>1.472431</v>
      </c>
      <c r="H78" s="59">
        <v>1.472431</v>
      </c>
      <c r="I78" s="59">
        <v>0</v>
      </c>
      <c r="J78" s="59">
        <v>0</v>
      </c>
      <c r="K78" s="59">
        <v>0</v>
      </c>
    </row>
    <row r="79" ht="19.9" customHeight="1" spans="1:11">
      <c r="A79" s="70" t="s">
        <v>179</v>
      </c>
      <c r="B79" s="70" t="s">
        <v>189</v>
      </c>
      <c r="C79" s="70" t="s">
        <v>189</v>
      </c>
      <c r="D79" s="65" t="s">
        <v>279</v>
      </c>
      <c r="E79" s="46" t="s">
        <v>280</v>
      </c>
      <c r="F79" s="47">
        <v>1.472431</v>
      </c>
      <c r="G79" s="47">
        <v>1.472431</v>
      </c>
      <c r="H79" s="67">
        <v>1.472431</v>
      </c>
      <c r="I79" s="67"/>
      <c r="J79" s="67"/>
      <c r="K79" s="67"/>
    </row>
    <row r="80" ht="19.9" customHeight="1" spans="1:11">
      <c r="A80" s="64" t="s">
        <v>194</v>
      </c>
      <c r="B80" s="64"/>
      <c r="C80" s="64"/>
      <c r="D80" s="60" t="s">
        <v>281</v>
      </c>
      <c r="E80" s="60" t="s">
        <v>282</v>
      </c>
      <c r="F80" s="59">
        <v>7.362156</v>
      </c>
      <c r="G80" s="59">
        <v>7.362156</v>
      </c>
      <c r="H80" s="59">
        <v>7.362156</v>
      </c>
      <c r="I80" s="59">
        <v>0</v>
      </c>
      <c r="J80" s="59">
        <v>0</v>
      </c>
      <c r="K80" s="59">
        <v>0</v>
      </c>
    </row>
    <row r="81" ht="19.9" customHeight="1" spans="1:11">
      <c r="A81" s="64" t="s">
        <v>194</v>
      </c>
      <c r="B81" s="85" t="s">
        <v>196</v>
      </c>
      <c r="C81" s="64"/>
      <c r="D81" s="60" t="s">
        <v>283</v>
      </c>
      <c r="E81" s="60" t="s">
        <v>284</v>
      </c>
      <c r="F81" s="59">
        <v>7.362156</v>
      </c>
      <c r="G81" s="59">
        <v>7.362156</v>
      </c>
      <c r="H81" s="59">
        <v>7.362156</v>
      </c>
      <c r="I81" s="59">
        <v>0</v>
      </c>
      <c r="J81" s="59">
        <v>0</v>
      </c>
      <c r="K81" s="59">
        <v>0</v>
      </c>
    </row>
    <row r="82" ht="19.9" customHeight="1" spans="1:11">
      <c r="A82" s="70" t="s">
        <v>194</v>
      </c>
      <c r="B82" s="70" t="s">
        <v>196</v>
      </c>
      <c r="C82" s="70" t="s">
        <v>210</v>
      </c>
      <c r="D82" s="65" t="s">
        <v>299</v>
      </c>
      <c r="E82" s="46" t="s">
        <v>300</v>
      </c>
      <c r="F82" s="47">
        <v>7.362156</v>
      </c>
      <c r="G82" s="47">
        <v>7.362156</v>
      </c>
      <c r="H82" s="67">
        <v>7.362156</v>
      </c>
      <c r="I82" s="67"/>
      <c r="J82" s="67"/>
      <c r="K82" s="67"/>
    </row>
    <row r="83" ht="19.9" customHeight="1" spans="1:11">
      <c r="A83" s="64" t="s">
        <v>202</v>
      </c>
      <c r="B83" s="64"/>
      <c r="C83" s="64"/>
      <c r="D83" s="60" t="s">
        <v>287</v>
      </c>
      <c r="E83" s="60" t="s">
        <v>288</v>
      </c>
      <c r="F83" s="59">
        <v>238.158948</v>
      </c>
      <c r="G83" s="59">
        <v>132.198948</v>
      </c>
      <c r="H83" s="59">
        <v>106.877048</v>
      </c>
      <c r="I83" s="59">
        <v>0</v>
      </c>
      <c r="J83" s="59">
        <v>25.3219</v>
      </c>
      <c r="K83" s="59">
        <v>105.96</v>
      </c>
    </row>
    <row r="84" ht="19.9" customHeight="1" spans="1:11">
      <c r="A84" s="64" t="s">
        <v>202</v>
      </c>
      <c r="B84" s="85" t="s">
        <v>199</v>
      </c>
      <c r="C84" s="64"/>
      <c r="D84" s="60" t="s">
        <v>289</v>
      </c>
      <c r="E84" s="60" t="s">
        <v>290</v>
      </c>
      <c r="F84" s="59">
        <v>238.158948</v>
      </c>
      <c r="G84" s="59">
        <v>132.198948</v>
      </c>
      <c r="H84" s="59">
        <v>106.877048</v>
      </c>
      <c r="I84" s="59">
        <v>0</v>
      </c>
      <c r="J84" s="59">
        <v>25.3219</v>
      </c>
      <c r="K84" s="59">
        <v>105.96</v>
      </c>
    </row>
    <row r="85" ht="19.9" customHeight="1" spans="1:11">
      <c r="A85" s="70" t="s">
        <v>202</v>
      </c>
      <c r="B85" s="70" t="s">
        <v>199</v>
      </c>
      <c r="C85" s="70" t="s">
        <v>224</v>
      </c>
      <c r="D85" s="65" t="s">
        <v>307</v>
      </c>
      <c r="E85" s="46" t="s">
        <v>308</v>
      </c>
      <c r="F85" s="47">
        <v>152.198948</v>
      </c>
      <c r="G85" s="47">
        <v>132.198948</v>
      </c>
      <c r="H85" s="67">
        <v>106.877048</v>
      </c>
      <c r="I85" s="67"/>
      <c r="J85" s="67">
        <v>25.3219</v>
      </c>
      <c r="K85" s="67">
        <v>20</v>
      </c>
    </row>
    <row r="86" ht="19.9" customHeight="1" spans="1:11">
      <c r="A86" s="70" t="s">
        <v>202</v>
      </c>
      <c r="B86" s="70" t="s">
        <v>199</v>
      </c>
      <c r="C86" s="70" t="s">
        <v>189</v>
      </c>
      <c r="D86" s="65" t="s">
        <v>301</v>
      </c>
      <c r="E86" s="46" t="s">
        <v>302</v>
      </c>
      <c r="F86" s="47">
        <v>85.96</v>
      </c>
      <c r="G86" s="47"/>
      <c r="H86" s="67"/>
      <c r="I86" s="67"/>
      <c r="J86" s="67"/>
      <c r="K86" s="67">
        <v>85.96</v>
      </c>
    </row>
    <row r="87" ht="19.9" customHeight="1" spans="1:11">
      <c r="A87" s="64" t="s">
        <v>208</v>
      </c>
      <c r="B87" s="64"/>
      <c r="C87" s="64"/>
      <c r="D87" s="60" t="s">
        <v>293</v>
      </c>
      <c r="E87" s="60" t="s">
        <v>294</v>
      </c>
      <c r="F87" s="59">
        <v>10.393632</v>
      </c>
      <c r="G87" s="59">
        <v>10.393632</v>
      </c>
      <c r="H87" s="59">
        <v>10.393632</v>
      </c>
      <c r="I87" s="59">
        <v>0</v>
      </c>
      <c r="J87" s="59">
        <v>0</v>
      </c>
      <c r="K87" s="59">
        <v>0</v>
      </c>
    </row>
    <row r="88" ht="19.9" customHeight="1" spans="1:11">
      <c r="A88" s="64" t="s">
        <v>208</v>
      </c>
      <c r="B88" s="85" t="s">
        <v>210</v>
      </c>
      <c r="C88" s="64"/>
      <c r="D88" s="60" t="s">
        <v>295</v>
      </c>
      <c r="E88" s="60" t="s">
        <v>296</v>
      </c>
      <c r="F88" s="59">
        <v>10.393632</v>
      </c>
      <c r="G88" s="59">
        <v>10.393632</v>
      </c>
      <c r="H88" s="59">
        <v>10.393632</v>
      </c>
      <c r="I88" s="59">
        <v>0</v>
      </c>
      <c r="J88" s="59">
        <v>0</v>
      </c>
      <c r="K88" s="59">
        <v>0</v>
      </c>
    </row>
    <row r="89" ht="19.9" customHeight="1" spans="1:11">
      <c r="A89" s="70" t="s">
        <v>208</v>
      </c>
      <c r="B89" s="70" t="s">
        <v>210</v>
      </c>
      <c r="C89" s="70" t="s">
        <v>199</v>
      </c>
      <c r="D89" s="65" t="s">
        <v>297</v>
      </c>
      <c r="E89" s="46" t="s">
        <v>298</v>
      </c>
      <c r="F89" s="47">
        <v>10.393632</v>
      </c>
      <c r="G89" s="47">
        <v>10.393632</v>
      </c>
      <c r="H89" s="67">
        <v>10.393632</v>
      </c>
      <c r="I89" s="67"/>
      <c r="J89" s="67"/>
      <c r="K89" s="67"/>
    </row>
    <row r="90" ht="14.25" customHeight="1" spans="1:5">
      <c r="A90" s="56" t="s">
        <v>309</v>
      </c>
      <c r="B90" s="56"/>
      <c r="C90" s="56"/>
      <c r="D90" s="56"/>
      <c r="E90" s="56"/>
    </row>
  </sheetData>
  <mergeCells count="13">
    <mergeCell ref="A2:K2"/>
    <mergeCell ref="A3:I3"/>
    <mergeCell ref="J3:K3"/>
    <mergeCell ref="G4:J4"/>
    <mergeCell ref="H5:I5"/>
    <mergeCell ref="A90:E90"/>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道路运输服务中心邹新</cp:lastModifiedBy>
  <dcterms:created xsi:type="dcterms:W3CDTF">2025-03-13T03:38:00Z</dcterms:created>
  <dcterms:modified xsi:type="dcterms:W3CDTF">2025-03-14T03:59:09Z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BB45819C209A4CC28F23EF25517990EB_12</vt:lpwstr>
  </property>
  <property fmtid="{D5CDD505-2E9C-101B-9397-08002B2CF9AE}" pid="3" name="KSOProductBuildVer">
    <vt:lpwstr>2052-12.1.0.20305</vt:lpwstr>
  </property>
</Properties>
</file>